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PLAN D'ACTION SNFSCU contribution\"/>
    </mc:Choice>
  </mc:AlternateContent>
  <bookViews>
    <workbookView xWindow="0" yWindow="0" windowWidth="24000" windowHeight="9735"/>
  </bookViews>
  <sheets>
    <sheet name="Feuil1"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240" i="1" l="1"/>
  <c r="K191" i="1"/>
  <c r="K135" i="1"/>
  <c r="K171" i="1"/>
  <c r="K190" i="1"/>
  <c r="K59" i="1" l="1"/>
  <c r="K60" i="1"/>
  <c r="K36" i="1"/>
  <c r="K32" i="1"/>
  <c r="K26" i="1"/>
  <c r="K10" i="1"/>
  <c r="I237" i="1" l="1"/>
  <c r="H237" i="1"/>
  <c r="G237" i="1"/>
  <c r="F237" i="1"/>
  <c r="E237" i="1"/>
  <c r="I234" i="1"/>
  <c r="H234" i="1"/>
  <c r="G234" i="1"/>
  <c r="F234" i="1"/>
  <c r="E234" i="1"/>
  <c r="F204" i="1"/>
  <c r="G204" i="1"/>
  <c r="H204" i="1"/>
  <c r="I204" i="1"/>
  <c r="E204" i="1"/>
  <c r="K99" i="1"/>
  <c r="K100" i="1"/>
  <c r="K101" i="1"/>
  <c r="K86" i="1"/>
  <c r="K64" i="1"/>
  <c r="K50" i="1"/>
  <c r="K51" i="1"/>
  <c r="K53" i="1"/>
  <c r="K22" i="1" l="1"/>
  <c r="K16" i="1"/>
  <c r="K14" i="1"/>
  <c r="K7" i="1" l="1"/>
  <c r="K9" i="1"/>
  <c r="K6" i="1" l="1"/>
  <c r="K236" i="1" l="1"/>
  <c r="K235" i="1"/>
  <c r="K237" i="1" s="1"/>
  <c r="K233" i="1"/>
  <c r="K232" i="1"/>
  <c r="K234" i="1" s="1"/>
  <c r="J231" i="1"/>
  <c r="I231" i="1"/>
  <c r="H231" i="1"/>
  <c r="G231" i="1"/>
  <c r="F231" i="1"/>
  <c r="E231" i="1"/>
  <c r="K230" i="1"/>
  <c r="K229" i="1"/>
  <c r="J228" i="1"/>
  <c r="I228" i="1"/>
  <c r="H228" i="1"/>
  <c r="G228" i="1"/>
  <c r="F228" i="1"/>
  <c r="E228" i="1"/>
  <c r="K227" i="1"/>
  <c r="K226" i="1"/>
  <c r="J222" i="1"/>
  <c r="I222" i="1"/>
  <c r="H222" i="1"/>
  <c r="G222" i="1"/>
  <c r="F222" i="1"/>
  <c r="E222" i="1"/>
  <c r="K221" i="1"/>
  <c r="K220" i="1"/>
  <c r="J219" i="1"/>
  <c r="I219" i="1"/>
  <c r="H219" i="1"/>
  <c r="G219" i="1"/>
  <c r="F219" i="1"/>
  <c r="E219" i="1"/>
  <c r="K218" i="1"/>
  <c r="K217" i="1"/>
  <c r="J213" i="1"/>
  <c r="I213" i="1"/>
  <c r="H213" i="1"/>
  <c r="G213" i="1"/>
  <c r="F213" i="1"/>
  <c r="E213" i="1"/>
  <c r="K212" i="1"/>
  <c r="K211" i="1"/>
  <c r="J210" i="1"/>
  <c r="I210" i="1"/>
  <c r="H210" i="1"/>
  <c r="G210" i="1"/>
  <c r="F210" i="1"/>
  <c r="E210" i="1"/>
  <c r="K209" i="1"/>
  <c r="K208" i="1"/>
  <c r="K203" i="1"/>
  <c r="K202" i="1"/>
  <c r="K204" i="1" s="1"/>
  <c r="J201" i="1"/>
  <c r="I201" i="1"/>
  <c r="H201" i="1"/>
  <c r="G201" i="1"/>
  <c r="F201" i="1"/>
  <c r="E201" i="1"/>
  <c r="K200" i="1"/>
  <c r="K199" i="1"/>
  <c r="J198" i="1"/>
  <c r="I198" i="1"/>
  <c r="H198" i="1"/>
  <c r="G198" i="1"/>
  <c r="F198" i="1"/>
  <c r="E198" i="1"/>
  <c r="K197" i="1"/>
  <c r="K196" i="1"/>
  <c r="K210" i="1" l="1"/>
  <c r="K213" i="1"/>
  <c r="K219" i="1"/>
  <c r="K222" i="1"/>
  <c r="K228" i="1"/>
  <c r="K231" i="1"/>
  <c r="K238" i="1" s="1"/>
  <c r="K201" i="1"/>
  <c r="K205" i="1" s="1"/>
  <c r="K198" i="1"/>
  <c r="J189" i="1"/>
  <c r="I189" i="1"/>
  <c r="H189" i="1"/>
  <c r="G189" i="1"/>
  <c r="F189" i="1"/>
  <c r="E189" i="1"/>
  <c r="K188" i="1"/>
  <c r="K187" i="1"/>
  <c r="J186" i="1"/>
  <c r="I186" i="1"/>
  <c r="H186" i="1"/>
  <c r="G186" i="1"/>
  <c r="F186" i="1"/>
  <c r="E186" i="1"/>
  <c r="K185" i="1"/>
  <c r="K184" i="1"/>
  <c r="J183" i="1"/>
  <c r="I183" i="1"/>
  <c r="H183" i="1"/>
  <c r="G183" i="1"/>
  <c r="F183" i="1"/>
  <c r="E183" i="1"/>
  <c r="K182" i="1"/>
  <c r="K181" i="1"/>
  <c r="J180" i="1"/>
  <c r="I180" i="1"/>
  <c r="H180" i="1"/>
  <c r="G180" i="1"/>
  <c r="F180" i="1"/>
  <c r="E180" i="1"/>
  <c r="K179" i="1"/>
  <c r="K178" i="1"/>
  <c r="J177" i="1"/>
  <c r="I177" i="1"/>
  <c r="H177" i="1"/>
  <c r="G177" i="1"/>
  <c r="F177" i="1"/>
  <c r="E177" i="1"/>
  <c r="K176" i="1"/>
  <c r="K175" i="1"/>
  <c r="J170" i="1"/>
  <c r="I170" i="1"/>
  <c r="H170" i="1"/>
  <c r="G170" i="1"/>
  <c r="F170" i="1"/>
  <c r="E170" i="1"/>
  <c r="K169" i="1"/>
  <c r="K168" i="1"/>
  <c r="J167" i="1"/>
  <c r="I167" i="1"/>
  <c r="H167" i="1"/>
  <c r="G167" i="1"/>
  <c r="F167" i="1"/>
  <c r="E167" i="1"/>
  <c r="K166" i="1"/>
  <c r="K165" i="1"/>
  <c r="J164" i="1"/>
  <c r="I164" i="1"/>
  <c r="H164" i="1"/>
  <c r="G164" i="1"/>
  <c r="F164" i="1"/>
  <c r="E164" i="1"/>
  <c r="K163" i="1"/>
  <c r="K162" i="1"/>
  <c r="J161" i="1"/>
  <c r="I161" i="1"/>
  <c r="H161" i="1"/>
  <c r="G161" i="1"/>
  <c r="F161" i="1"/>
  <c r="E161" i="1"/>
  <c r="K159" i="1"/>
  <c r="J158" i="1"/>
  <c r="I158" i="1"/>
  <c r="H158" i="1"/>
  <c r="G158" i="1"/>
  <c r="F158" i="1"/>
  <c r="E158" i="1"/>
  <c r="K157" i="1"/>
  <c r="K156" i="1"/>
  <c r="J155" i="1"/>
  <c r="I155" i="1"/>
  <c r="H155" i="1"/>
  <c r="G155" i="1"/>
  <c r="F155" i="1"/>
  <c r="E155" i="1"/>
  <c r="K154" i="1"/>
  <c r="K153" i="1"/>
  <c r="J152" i="1"/>
  <c r="I152" i="1"/>
  <c r="H152" i="1"/>
  <c r="G152" i="1"/>
  <c r="F152" i="1"/>
  <c r="E152" i="1"/>
  <c r="K151" i="1"/>
  <c r="K150" i="1"/>
  <c r="J149" i="1"/>
  <c r="I149" i="1"/>
  <c r="H149" i="1"/>
  <c r="G149" i="1"/>
  <c r="F149" i="1"/>
  <c r="E149" i="1"/>
  <c r="K148" i="1"/>
  <c r="K147" i="1"/>
  <c r="J146" i="1"/>
  <c r="I146" i="1"/>
  <c r="H146" i="1"/>
  <c r="G146" i="1"/>
  <c r="F146" i="1"/>
  <c r="E146" i="1"/>
  <c r="K145" i="1"/>
  <c r="K144" i="1"/>
  <c r="J143" i="1"/>
  <c r="I143" i="1"/>
  <c r="H143" i="1"/>
  <c r="G143" i="1"/>
  <c r="F143" i="1"/>
  <c r="E143" i="1"/>
  <c r="K142" i="1"/>
  <c r="K141" i="1"/>
  <c r="J140" i="1"/>
  <c r="I140" i="1"/>
  <c r="H140" i="1"/>
  <c r="G140" i="1"/>
  <c r="F140" i="1"/>
  <c r="E140" i="1"/>
  <c r="K139" i="1"/>
  <c r="K138" i="1"/>
  <c r="J134" i="1"/>
  <c r="I134" i="1"/>
  <c r="H134" i="1"/>
  <c r="G134" i="1"/>
  <c r="F134" i="1"/>
  <c r="E134" i="1"/>
  <c r="K133" i="1"/>
  <c r="K132" i="1"/>
  <c r="J131" i="1"/>
  <c r="I131" i="1"/>
  <c r="H131" i="1"/>
  <c r="G131" i="1"/>
  <c r="F131" i="1"/>
  <c r="E131" i="1"/>
  <c r="K130" i="1"/>
  <c r="K129" i="1"/>
  <c r="J128" i="1"/>
  <c r="I128" i="1"/>
  <c r="H128" i="1"/>
  <c r="G128" i="1"/>
  <c r="F128" i="1"/>
  <c r="E128" i="1"/>
  <c r="K127" i="1"/>
  <c r="K125" i="1"/>
  <c r="J124" i="1"/>
  <c r="I124" i="1"/>
  <c r="H124" i="1"/>
  <c r="G124" i="1"/>
  <c r="F124" i="1"/>
  <c r="E124" i="1"/>
  <c r="K123" i="1"/>
  <c r="K122" i="1"/>
  <c r="J115" i="1"/>
  <c r="I115" i="1"/>
  <c r="H115" i="1"/>
  <c r="G115" i="1"/>
  <c r="F115" i="1"/>
  <c r="E115" i="1"/>
  <c r="K114" i="1"/>
  <c r="K113" i="1"/>
  <c r="J112" i="1"/>
  <c r="I112" i="1"/>
  <c r="H112" i="1"/>
  <c r="G112" i="1"/>
  <c r="F112" i="1"/>
  <c r="E112" i="1"/>
  <c r="K111" i="1"/>
  <c r="K110" i="1"/>
  <c r="J109" i="1"/>
  <c r="I109" i="1"/>
  <c r="H109" i="1"/>
  <c r="G109" i="1"/>
  <c r="F109" i="1"/>
  <c r="E109" i="1"/>
  <c r="K108" i="1"/>
  <c r="K107" i="1"/>
  <c r="J103" i="1"/>
  <c r="I103" i="1"/>
  <c r="H103" i="1"/>
  <c r="G103" i="1"/>
  <c r="F103" i="1"/>
  <c r="E103" i="1"/>
  <c r="K102" i="1"/>
  <c r="K98" i="1"/>
  <c r="J97" i="1"/>
  <c r="I97" i="1"/>
  <c r="H97" i="1"/>
  <c r="G97" i="1"/>
  <c r="F97" i="1"/>
  <c r="E97" i="1"/>
  <c r="K96" i="1"/>
  <c r="K95" i="1"/>
  <c r="J94" i="1"/>
  <c r="I94" i="1"/>
  <c r="H94" i="1"/>
  <c r="G94" i="1"/>
  <c r="F94" i="1"/>
  <c r="E94" i="1"/>
  <c r="K93" i="1"/>
  <c r="K92" i="1"/>
  <c r="J88" i="1"/>
  <c r="I88" i="1"/>
  <c r="H88" i="1"/>
  <c r="G88" i="1"/>
  <c r="F88" i="1"/>
  <c r="E88" i="1"/>
  <c r="K87" i="1"/>
  <c r="K85" i="1"/>
  <c r="J84" i="1"/>
  <c r="I84" i="1"/>
  <c r="H84" i="1"/>
  <c r="G84" i="1"/>
  <c r="F84" i="1"/>
  <c r="E84" i="1"/>
  <c r="K83" i="1"/>
  <c r="K82" i="1"/>
  <c r="K79" i="1"/>
  <c r="K80" i="1"/>
  <c r="E81" i="1"/>
  <c r="F81" i="1"/>
  <c r="G81" i="1"/>
  <c r="H81" i="1"/>
  <c r="I81" i="1"/>
  <c r="J81" i="1"/>
  <c r="J78" i="1"/>
  <c r="I78" i="1"/>
  <c r="H78" i="1"/>
  <c r="G78" i="1"/>
  <c r="F78" i="1"/>
  <c r="E78" i="1"/>
  <c r="K77" i="1"/>
  <c r="K76" i="1"/>
  <c r="J71" i="1"/>
  <c r="I71" i="1"/>
  <c r="H71" i="1"/>
  <c r="G71" i="1"/>
  <c r="F71" i="1"/>
  <c r="E71" i="1"/>
  <c r="K70" i="1"/>
  <c r="K68" i="1"/>
  <c r="J67" i="1"/>
  <c r="I67" i="1"/>
  <c r="H67" i="1"/>
  <c r="G67" i="1"/>
  <c r="F67" i="1"/>
  <c r="E67" i="1"/>
  <c r="K66" i="1"/>
  <c r="K63" i="1"/>
  <c r="J62" i="1"/>
  <c r="I62" i="1"/>
  <c r="H62" i="1"/>
  <c r="G62" i="1"/>
  <c r="F62" i="1"/>
  <c r="E62" i="1"/>
  <c r="K61" i="1"/>
  <c r="K58" i="1"/>
  <c r="J57" i="1"/>
  <c r="I57" i="1"/>
  <c r="H57" i="1"/>
  <c r="G57" i="1"/>
  <c r="F57" i="1"/>
  <c r="E57" i="1"/>
  <c r="K56" i="1"/>
  <c r="K55" i="1"/>
  <c r="J54" i="1"/>
  <c r="I54" i="1"/>
  <c r="H54" i="1"/>
  <c r="G54" i="1"/>
  <c r="F54" i="1"/>
  <c r="E54" i="1"/>
  <c r="K49" i="1"/>
  <c r="J41" i="1"/>
  <c r="I41" i="1"/>
  <c r="H41" i="1"/>
  <c r="G41" i="1"/>
  <c r="F41" i="1"/>
  <c r="E41" i="1"/>
  <c r="K40" i="1"/>
  <c r="K39" i="1"/>
  <c r="J38" i="1"/>
  <c r="I38" i="1"/>
  <c r="H38" i="1"/>
  <c r="G38" i="1"/>
  <c r="F38" i="1"/>
  <c r="E38" i="1"/>
  <c r="K37" i="1"/>
  <c r="K35" i="1"/>
  <c r="J34" i="1"/>
  <c r="I34" i="1"/>
  <c r="H34" i="1"/>
  <c r="G34" i="1"/>
  <c r="F34" i="1"/>
  <c r="E34" i="1"/>
  <c r="K33" i="1"/>
  <c r="K31" i="1"/>
  <c r="J28" i="1"/>
  <c r="I28" i="1"/>
  <c r="H28" i="1"/>
  <c r="G28" i="1"/>
  <c r="F28" i="1"/>
  <c r="E28" i="1"/>
  <c r="K27" i="1"/>
  <c r="K25" i="1"/>
  <c r="J24" i="1"/>
  <c r="I24" i="1"/>
  <c r="H24" i="1"/>
  <c r="G24" i="1"/>
  <c r="F24" i="1"/>
  <c r="E24" i="1"/>
  <c r="K23" i="1"/>
  <c r="K21" i="1"/>
  <c r="K24" i="1" s="1"/>
  <c r="K17" i="1"/>
  <c r="K13" i="1"/>
  <c r="K18" i="1" s="1"/>
  <c r="K11" i="1"/>
  <c r="K12" i="1" s="1"/>
  <c r="H12" i="1"/>
  <c r="I12" i="1"/>
  <c r="J12" i="1"/>
  <c r="H18" i="1"/>
  <c r="I18" i="1"/>
  <c r="J18" i="1"/>
  <c r="G18" i="1"/>
  <c r="F18" i="1"/>
  <c r="E18" i="1"/>
  <c r="G12" i="1"/>
  <c r="F12" i="1"/>
  <c r="E12" i="1"/>
  <c r="K214" i="1" l="1"/>
  <c r="K223" i="1"/>
  <c r="K239" i="1" s="1"/>
  <c r="K19" i="1"/>
  <c r="K189" i="1"/>
  <c r="K186" i="1"/>
  <c r="K183" i="1"/>
  <c r="K180" i="1"/>
  <c r="K170" i="1"/>
  <c r="K177" i="1"/>
  <c r="K167" i="1"/>
  <c r="K164" i="1"/>
  <c r="K161" i="1"/>
  <c r="K155" i="1"/>
  <c r="K158" i="1"/>
  <c r="K149" i="1"/>
  <c r="K152" i="1"/>
  <c r="K134" i="1"/>
  <c r="K140" i="1"/>
  <c r="K143" i="1"/>
  <c r="K146" i="1"/>
  <c r="K131" i="1"/>
  <c r="K124" i="1"/>
  <c r="K128" i="1"/>
  <c r="K103" i="1"/>
  <c r="K109" i="1"/>
  <c r="K112" i="1"/>
  <c r="K115" i="1"/>
  <c r="K81" i="1"/>
  <c r="K97" i="1"/>
  <c r="K94" i="1"/>
  <c r="K88" i="1"/>
  <c r="K84" i="1"/>
  <c r="K78" i="1"/>
  <c r="K71" i="1"/>
  <c r="K54" i="1"/>
  <c r="K57" i="1"/>
  <c r="K62" i="1"/>
  <c r="K67" i="1"/>
  <c r="K41" i="1"/>
  <c r="K38" i="1"/>
  <c r="K34" i="1"/>
  <c r="K28" i="1"/>
  <c r="K29" i="1" s="1"/>
  <c r="K116" i="1" l="1"/>
  <c r="K89" i="1"/>
  <c r="K104" i="1"/>
  <c r="K72" i="1"/>
  <c r="K117" i="1" s="1"/>
  <c r="K42" i="1"/>
  <c r="K43" i="1" s="1"/>
</calcChain>
</file>

<file path=xl/sharedStrings.xml><?xml version="1.0" encoding="utf-8"?>
<sst xmlns="http://schemas.openxmlformats.org/spreadsheetml/2006/main" count="630" uniqueCount="317">
  <si>
    <t>Extrants</t>
  </si>
  <si>
    <t xml:space="preserve">Activités </t>
  </si>
  <si>
    <t>Ministères concernés/ responsables</t>
  </si>
  <si>
    <t>Partenaires</t>
  </si>
  <si>
    <t>Total</t>
  </si>
  <si>
    <t xml:space="preserve">                                                                                                               Sous-total extrant 1.1.1</t>
  </si>
  <si>
    <t xml:space="preserve">                                                                                                               Sous-total extrant 1.1.2</t>
  </si>
  <si>
    <t>Résultat stratégique 1 : Le niveau de financement public pour le développement de la couverture sanitaire universelle est amélioré</t>
  </si>
  <si>
    <t>Effet 1.1 : Le niveau de financement publics dédiés au secteur de la santé a augmenté</t>
  </si>
  <si>
    <t>Effet 1.2 : Des ressources spécifiques sont mobilisées pour subventionner l'assurance maladie universelle</t>
  </si>
  <si>
    <t>MSHP/ MSAH/ MPFEF/ MEF</t>
  </si>
  <si>
    <t>Effet 1.3 : Le volume des financements extérieurs prévisibles et maîtrisables a augmenté</t>
  </si>
  <si>
    <t xml:space="preserve">                                   Sous-total effet 1.1</t>
  </si>
  <si>
    <t xml:space="preserve">                                   Sous-total effet 1.2</t>
  </si>
  <si>
    <t xml:space="preserve">                                   Sous-total effet 1.3</t>
  </si>
  <si>
    <t>Sous-total Résultat stratégique 1</t>
  </si>
  <si>
    <t xml:space="preserve">Résultat stratégique 2 : Une meilleure allocation des ressources est garantie </t>
  </si>
  <si>
    <t>Effet 2.1 : Un système d'allocation des financements sur la base d'objectifs d'efficience et d'équité est mis en place</t>
  </si>
  <si>
    <t>Sous-total effet 2.1</t>
  </si>
  <si>
    <t>Effet 2.2 : La certification et la mise en place de modalités de tarification adéquates sont développées</t>
  </si>
  <si>
    <t>Effet 2.3 : Les priorités du secteur et le contexte national sont pris en compte dans l'allocation des ressources</t>
  </si>
  <si>
    <t>Sous-total effet 2.2</t>
  </si>
  <si>
    <t>Sous-total effet 2.4</t>
  </si>
  <si>
    <t>Sous-total effet 2.3</t>
  </si>
  <si>
    <t>Effet 3.1 : L'institutionnalisation de l'assurance maladie est organisée</t>
  </si>
  <si>
    <t>Effet 3.2 : Un paquet de base est instauré pour la couverture sanitaire universelle pour tous</t>
  </si>
  <si>
    <t>Sous-total effet 3.1.</t>
  </si>
  <si>
    <t>Sous-total effet 3.2.</t>
  </si>
  <si>
    <t>Sous-total effet 3.3.</t>
  </si>
  <si>
    <t>Résultat stratégique 4 : La gouvernance financière est améliorée</t>
  </si>
  <si>
    <t>Sous-total effet 4.1.</t>
  </si>
  <si>
    <t>Effet 4.2 : L'efficience dans la gestion des finances est améliorée</t>
  </si>
  <si>
    <t>Sous-total effet 4.2.</t>
  </si>
  <si>
    <t>Sous-total effet 4.3.</t>
  </si>
  <si>
    <t>Effet 4.4 : L'environnement institutionnel pour un financement durable est renforcé</t>
  </si>
  <si>
    <t>Sous-total effet 4.4.</t>
  </si>
  <si>
    <t>Sous-total Résultat stratégique 2</t>
  </si>
  <si>
    <t>Sous-total Résultat stratégique 3</t>
  </si>
  <si>
    <t>Sous-total Résultat stratégique 4</t>
  </si>
  <si>
    <t>Résultat stratégique 3 : L'assurance maladie universelle est mise en place au moyen d'un dispositif adapté, cohérent et complet</t>
  </si>
  <si>
    <t>Effet 3.3 : Les gratuités sont intégrées progressivement à l'assurance maladie</t>
  </si>
  <si>
    <t>Effet 4.1 : Un dispositif de gestion stratégique de l'information est mis en place</t>
  </si>
  <si>
    <t>PTF PRODESS</t>
  </si>
  <si>
    <t>MSAH/ MSHP/ MPFEF/ MEF</t>
  </si>
  <si>
    <t>Assemblée Nationale</t>
  </si>
  <si>
    <t>MSAH/ MSHP/ MPFEF/ MAT</t>
  </si>
  <si>
    <t>HCC/ CADD</t>
  </si>
  <si>
    <t>MSAH/ MSHP</t>
  </si>
  <si>
    <t>MSAH</t>
  </si>
  <si>
    <t>MEF</t>
  </si>
  <si>
    <t>PM</t>
  </si>
  <si>
    <t>MSAH/ MEF</t>
  </si>
  <si>
    <t>MSAH / MAT</t>
  </si>
  <si>
    <t>MSAH/ MSHP/ MEF</t>
  </si>
  <si>
    <t>MSAH/ MEF /MSHP</t>
  </si>
  <si>
    <t>MSAH/ MSHP/ MAT /</t>
  </si>
  <si>
    <t>HCC/ CADD / Conseil régional</t>
  </si>
  <si>
    <t>PTF/ Conseil régional</t>
  </si>
  <si>
    <t xml:space="preserve">MSAH/ MSHP/ MAT / MA/ </t>
  </si>
  <si>
    <t>PTF/ SE LOA/ Conseil régional</t>
  </si>
  <si>
    <t>MSHP/ MSAH/ MPFEF</t>
  </si>
  <si>
    <t>PTF</t>
  </si>
  <si>
    <t>PTF/ CPS</t>
  </si>
  <si>
    <t>DRH</t>
  </si>
  <si>
    <t>DRH/ CPS</t>
  </si>
  <si>
    <t>CPS</t>
  </si>
  <si>
    <t>MSAH/ MSHP/ MPFEF</t>
  </si>
  <si>
    <t xml:space="preserve">AFD/ USAID / </t>
  </si>
  <si>
    <t xml:space="preserve">DRH </t>
  </si>
  <si>
    <t>ANEH/ DNS</t>
  </si>
  <si>
    <t>CANAM/ ANEH / DNS</t>
  </si>
  <si>
    <t>DNPSES/ Jigisemejiri</t>
  </si>
  <si>
    <t>Effet 2.4 : Une stratégie de partenariat avec le secteur privé est développée dans le secteur de la santé</t>
  </si>
  <si>
    <t>CPS/ CANAM</t>
  </si>
  <si>
    <t>CPS/DNS/ ANEH / CANAM</t>
  </si>
  <si>
    <t>MSHP/ MSAH / MPFEF</t>
  </si>
  <si>
    <t>CPS / PTF</t>
  </si>
  <si>
    <t>CPS / HCC</t>
  </si>
  <si>
    <t>CPS / CNSC</t>
  </si>
  <si>
    <t xml:space="preserve">                                                                                                               Sous-total extrant 1.2.1</t>
  </si>
  <si>
    <t xml:space="preserve">                                                                                                               Sous-total extrant 1.2.2</t>
  </si>
  <si>
    <t xml:space="preserve">                                                                                                               Sous-total extrant 1.3.1.</t>
  </si>
  <si>
    <t xml:space="preserve">                                                                                                               Sous-total extrant 1.3.2.</t>
  </si>
  <si>
    <t xml:space="preserve">                                                                                                               Sous-total extrant 1.3.3</t>
  </si>
  <si>
    <t xml:space="preserve">                                                                                                               Sous-total extrant 2.1.1</t>
  </si>
  <si>
    <t xml:space="preserve">                                                                                                               Sous-total extrant 2.1.2</t>
  </si>
  <si>
    <t xml:space="preserve">                                                                                                               Sous-total extrant 2.1.3</t>
  </si>
  <si>
    <t xml:space="preserve">                                                                                                               Sous-total extrant 2.1.4</t>
  </si>
  <si>
    <t xml:space="preserve">                                                                                                               Sous-total extrant 2.1.5</t>
  </si>
  <si>
    <t xml:space="preserve">                                                                                                               Sous-total extrant 2.2.1</t>
  </si>
  <si>
    <t xml:space="preserve">                                                                                                               Sous-total extrant 2.2.2.</t>
  </si>
  <si>
    <t xml:space="preserve">                                                                                                               Sous-total extrant 2.2.3.</t>
  </si>
  <si>
    <t xml:space="preserve">                                                                                                               Sous-total extrant 2.2.4.</t>
  </si>
  <si>
    <t xml:space="preserve">                                                                                                               Sous-total extrant 2.3.1</t>
  </si>
  <si>
    <t xml:space="preserve">                                                                                                               Sous-total extrant 2.3.2</t>
  </si>
  <si>
    <t xml:space="preserve">                                                                                                               Sous-total extrant 2.3.3.</t>
  </si>
  <si>
    <t xml:space="preserve">                                                                                                               Sous-total extrant 2.4.1.</t>
  </si>
  <si>
    <t xml:space="preserve">                                                                                                               Sous-total extrant 2.4.2</t>
  </si>
  <si>
    <t xml:space="preserve">                                                                                                               Sous-total extrant 2.4.3.</t>
  </si>
  <si>
    <t xml:space="preserve">                                                                                                               Sous-total extrant 3.1.1</t>
  </si>
  <si>
    <t xml:space="preserve">                                                                                                               Sous-total extrant 3.1.2</t>
  </si>
  <si>
    <t xml:space="preserve">                                                                                                               Sous-total extrant 3.1.3.</t>
  </si>
  <si>
    <t xml:space="preserve">                                                                                                               Sous-total extrant 3.1.4</t>
  </si>
  <si>
    <t xml:space="preserve">                                                                                                               Sous-total extrant 3.2.1</t>
  </si>
  <si>
    <t xml:space="preserve">                                                                                                               Sous-total extrant 3.2.2</t>
  </si>
  <si>
    <t xml:space="preserve">                                                                                                               Sous-total extrant 3.2.3.</t>
  </si>
  <si>
    <t xml:space="preserve">                                                                                                               Sous-total extrant 3.2.4</t>
  </si>
  <si>
    <t xml:space="preserve">                                                                                                               Sous-total extrant 3.2.5</t>
  </si>
  <si>
    <t xml:space="preserve">                                                                                                               Sous-total extrant 3.2.6</t>
  </si>
  <si>
    <t xml:space="preserve">                                                                                                               Sous-total extrant 3.2.7</t>
  </si>
  <si>
    <t xml:space="preserve">                                                                                                               Sous-total extrant 3.2.8</t>
  </si>
  <si>
    <t xml:space="preserve">                                                                                                               Sous-total extrant 3.2.9</t>
  </si>
  <si>
    <t xml:space="preserve">                                                                                                               Sous-total extrant 3.2.10</t>
  </si>
  <si>
    <t xml:space="preserve">                                                                                                               Sous-total extrant 3.2.11</t>
  </si>
  <si>
    <t xml:space="preserve">                                                                                                               Sous-total extrant 3.3.1</t>
  </si>
  <si>
    <t xml:space="preserve">                                                                                                               Sous-total extrant 3.3.2</t>
  </si>
  <si>
    <t xml:space="preserve">                                                                                                               Sous-total extrant 3.3.3.</t>
  </si>
  <si>
    <t xml:space="preserve">                                                                                                               Sous-total extrant 3.3.4</t>
  </si>
  <si>
    <t xml:space="preserve">                                                                                                               Sous-total extrant 3.3.5</t>
  </si>
  <si>
    <t xml:space="preserve">                                                                                                               Sous-total extrant 4.1.1</t>
  </si>
  <si>
    <t xml:space="preserve">                                                                                                               Sous-total extrant 4.1.2</t>
  </si>
  <si>
    <t xml:space="preserve">                                                                                                               Sous-total extrant 4.1.3</t>
  </si>
  <si>
    <t xml:space="preserve">                                                                                                               Sous-total extrant 4.2.1</t>
  </si>
  <si>
    <t xml:space="preserve">                                                                                                               Sous-total extrant 4.2.2.</t>
  </si>
  <si>
    <t xml:space="preserve">                                                                                                               Sous-total extrant 4.3.1</t>
  </si>
  <si>
    <t xml:space="preserve">                                                                                                               Sous-total extrant 4.3.2</t>
  </si>
  <si>
    <t xml:space="preserve">                                                                                                               Sous-total extrant 4.4.1</t>
  </si>
  <si>
    <t xml:space="preserve">                                                                                                               Sous-total extrant 4.4.2</t>
  </si>
  <si>
    <t xml:space="preserve">                                                                                                               Sous-total extrant 4.4.3</t>
  </si>
  <si>
    <t xml:space="preserve">                                                                                                               Sous-total extrant 4.4.4</t>
  </si>
  <si>
    <t xml:space="preserve">PTF/ Société civile/  </t>
  </si>
  <si>
    <t xml:space="preserve">TOTAL GENERAL </t>
  </si>
  <si>
    <t xml:space="preserve">2.1.4.3 Intégrer l'équité dans les critères d'allocation </t>
  </si>
  <si>
    <t>MATRICE DES ACTIVITES DU PLAN D'ACTIONS 2018-2022 DE LA STRATEGIE NATIONALE DE FINANCEMENT DE LA SANTE POUR LA COUVERTURE UNIVERSELLE</t>
  </si>
  <si>
    <r>
      <rPr>
        <b/>
        <sz val="11"/>
        <rFont val="Times New Roman"/>
        <family val="1"/>
      </rPr>
      <t>Extrant 1.1.1 </t>
    </r>
    <r>
      <rPr>
        <sz val="11"/>
        <rFont val="Times New Roman"/>
        <family val="1"/>
      </rPr>
      <t>: La part du budget de l'Etat consacré au secteur santé a atteint au moins 15%</t>
    </r>
  </si>
  <si>
    <r>
      <rPr>
        <b/>
        <sz val="11"/>
        <rFont val="Times New Roman"/>
        <family val="1"/>
      </rPr>
      <t>Extrant 1.1.2 :</t>
    </r>
    <r>
      <rPr>
        <sz val="11"/>
        <rFont val="Times New Roman"/>
        <family val="1"/>
      </rPr>
      <t xml:space="preserve"> Le niveau des subventions des collectivités territoriales au financement de la santé a augmenté</t>
    </r>
  </si>
  <si>
    <r>
      <rPr>
        <b/>
        <sz val="11"/>
        <rFont val="Times New Roman"/>
        <family val="1"/>
      </rPr>
      <t>1.1.2.2</t>
    </r>
    <r>
      <rPr>
        <sz val="11"/>
        <rFont val="Times New Roman"/>
        <family val="1"/>
      </rPr>
      <t xml:space="preserve"> Recenser les sources des recettes fiscales pour le financement de la santé</t>
    </r>
  </si>
  <si>
    <r>
      <rPr>
        <b/>
        <sz val="11"/>
        <rFont val="Times New Roman"/>
        <family val="1"/>
      </rPr>
      <t>1.1.2.5</t>
    </r>
    <r>
      <rPr>
        <sz val="11"/>
        <rFont val="Times New Roman"/>
        <family val="1"/>
      </rPr>
      <t xml:space="preserve"> Sensibiliser les collectivités pour le paiement de leur contribution au RAMED</t>
    </r>
  </si>
  <si>
    <r>
      <rPr>
        <b/>
        <sz val="11"/>
        <rFont val="Times New Roman"/>
        <family val="1"/>
      </rPr>
      <t>Extrant 1.2.1 :</t>
    </r>
    <r>
      <rPr>
        <sz val="11"/>
        <rFont val="Times New Roman"/>
        <family val="1"/>
      </rPr>
      <t xml:space="preserve"> L'assurance maladie universelle est promue comme un projet national de développement et de solidarité</t>
    </r>
  </si>
  <si>
    <r>
      <rPr>
        <b/>
        <sz val="11"/>
        <rFont val="Times New Roman"/>
        <family val="1"/>
      </rPr>
      <t>Extrant 1.2.2 :</t>
    </r>
    <r>
      <rPr>
        <sz val="11"/>
        <rFont val="Times New Roman"/>
        <family val="1"/>
      </rPr>
      <t xml:space="preserve"> Une taxation spécifique dédiée au financement de l'AMU est instaurée pour rendre son développement pérenne</t>
    </r>
  </si>
  <si>
    <r>
      <rPr>
        <b/>
        <sz val="11"/>
        <rFont val="Times New Roman"/>
        <family val="1"/>
      </rPr>
      <t>Extrant 1.3.1 :</t>
    </r>
    <r>
      <rPr>
        <sz val="11"/>
        <rFont val="Times New Roman"/>
        <family val="1"/>
      </rPr>
      <t xml:space="preserve"> La maîtrise du dialogue sectoriel est améliorée</t>
    </r>
  </si>
  <si>
    <r>
      <rPr>
        <b/>
        <sz val="11"/>
        <rFont val="Times New Roman"/>
        <family val="1"/>
      </rPr>
      <t>Extrant 1.3.2 :</t>
    </r>
    <r>
      <rPr>
        <sz val="11"/>
        <rFont val="Times New Roman"/>
        <family val="1"/>
      </rPr>
      <t xml:space="preserve"> L'alignement des PTF sur les stratégies du secteur de la santé est amélioré </t>
    </r>
  </si>
  <si>
    <r>
      <rPr>
        <b/>
        <sz val="11"/>
        <rFont val="Times New Roman"/>
        <family val="1"/>
      </rPr>
      <t>Extrant 1.3.3 :</t>
    </r>
    <r>
      <rPr>
        <sz val="11"/>
        <rFont val="Times New Roman"/>
        <family val="1"/>
      </rPr>
      <t xml:space="preserve"> Le jumelage et la coopération décentralisée sont encouragés</t>
    </r>
  </si>
  <si>
    <r>
      <rPr>
        <b/>
        <sz val="11"/>
        <rFont val="Times New Roman"/>
        <family val="1"/>
      </rPr>
      <t>Extrant 2.1.1 </t>
    </r>
    <r>
      <rPr>
        <sz val="11"/>
        <rFont val="Times New Roman"/>
        <family val="1"/>
      </rPr>
      <t>: Des outils de planification stratégique sont élaborés</t>
    </r>
  </si>
  <si>
    <r>
      <rPr>
        <b/>
        <sz val="11"/>
        <rFont val="Times New Roman"/>
        <family val="1"/>
      </rPr>
      <t>2.1.1.2</t>
    </r>
    <r>
      <rPr>
        <sz val="11"/>
        <rFont val="Times New Roman"/>
        <family val="1"/>
      </rPr>
      <t xml:space="preserve"> Former les acteurs à tous les niveaux dans l'allocation efficace et efficiente des ressources</t>
    </r>
  </si>
  <si>
    <r>
      <rPr>
        <b/>
        <sz val="11"/>
        <rFont val="Times New Roman"/>
        <family val="1"/>
      </rPr>
      <t>2.1.1.3</t>
    </r>
    <r>
      <rPr>
        <sz val="11"/>
        <rFont val="Times New Roman"/>
        <family val="1"/>
      </rPr>
      <t xml:space="preserve"> Faire une évaluation à mi-parcours de la stratégie d'allocation des ressources</t>
    </r>
  </si>
  <si>
    <r>
      <rPr>
        <b/>
        <sz val="11"/>
        <rFont val="Times New Roman"/>
        <family val="1"/>
      </rPr>
      <t>2.1.1.4</t>
    </r>
    <r>
      <rPr>
        <sz val="11"/>
        <rFont val="Times New Roman"/>
        <family val="1"/>
      </rPr>
      <t xml:space="preserve"> Evaluer l'outil informatisé d'allocation des ressource</t>
    </r>
  </si>
  <si>
    <r>
      <rPr>
        <b/>
        <sz val="11"/>
        <rFont val="Times New Roman"/>
        <family val="1"/>
      </rPr>
      <t>Extrant 2.1.2 :</t>
    </r>
    <r>
      <rPr>
        <sz val="11"/>
        <rFont val="Times New Roman"/>
        <family val="1"/>
      </rPr>
      <t xml:space="preserve"> La capacité de production des soins par les structures de santé a augmenté</t>
    </r>
  </si>
  <si>
    <r>
      <rPr>
        <b/>
        <sz val="11"/>
        <rFont val="Times New Roman"/>
        <family val="1"/>
      </rPr>
      <t>2.1.2.1</t>
    </r>
    <r>
      <rPr>
        <sz val="11"/>
        <rFont val="Times New Roman"/>
        <family val="1"/>
      </rPr>
      <t xml:space="preserve"> Recruter du personnel qualifié en fonction des besoins des structures</t>
    </r>
  </si>
  <si>
    <r>
      <rPr>
        <b/>
        <sz val="11"/>
        <rFont val="Times New Roman"/>
        <family val="1"/>
      </rPr>
      <t>2.1.2.2</t>
    </r>
    <r>
      <rPr>
        <sz val="11"/>
        <rFont val="Times New Roman"/>
        <family val="1"/>
      </rPr>
      <t xml:space="preserve"> Equiper les structures en matérielles et équipements adéquats</t>
    </r>
  </si>
  <si>
    <r>
      <rPr>
        <b/>
        <sz val="11"/>
        <rFont val="Times New Roman"/>
        <family val="1"/>
      </rPr>
      <t>Extrant 2.1.3 :</t>
    </r>
    <r>
      <rPr>
        <sz val="11"/>
        <rFont val="Times New Roman"/>
        <family val="1"/>
      </rPr>
      <t xml:space="preserve"> Le système d'allocation est règlementé sur la base des contrats de performances</t>
    </r>
  </si>
  <si>
    <r>
      <rPr>
        <b/>
        <sz val="11"/>
        <rFont val="Times New Roman"/>
        <family val="1"/>
      </rPr>
      <t>2.1.3.2</t>
    </r>
    <r>
      <rPr>
        <sz val="11"/>
        <rFont val="Times New Roman"/>
        <family val="1"/>
      </rPr>
      <t xml:space="preserve"> Etablir un contrat de performance avec les structures en vue d'une gestion optimal des allocations</t>
    </r>
  </si>
  <si>
    <r>
      <rPr>
        <b/>
        <sz val="11"/>
        <rFont val="Times New Roman"/>
        <family val="1"/>
      </rPr>
      <t>Extrant 2.1.4 :</t>
    </r>
    <r>
      <rPr>
        <sz val="11"/>
        <rFont val="Times New Roman"/>
        <family val="1"/>
      </rPr>
      <t xml:space="preserve"> L'équité et l'accessibilité aux soins de santé au profit du secteur informel et rural sont renforcés</t>
    </r>
  </si>
  <si>
    <r>
      <rPr>
        <b/>
        <sz val="11"/>
        <rFont val="Times New Roman"/>
        <family val="1"/>
      </rPr>
      <t>Extrant 2.1.5 :</t>
    </r>
    <r>
      <rPr>
        <sz val="11"/>
        <rFont val="Times New Roman"/>
        <family val="1"/>
      </rPr>
      <t xml:space="preserve"> La disponibilité des ressources humaines compétentes en gestion à tous les niveaux est assurée</t>
    </r>
  </si>
  <si>
    <r>
      <rPr>
        <b/>
        <sz val="11"/>
        <rFont val="Times New Roman"/>
        <family val="1"/>
      </rPr>
      <t>2.1.5.2</t>
    </r>
    <r>
      <rPr>
        <sz val="11"/>
        <rFont val="Times New Roman"/>
        <family val="1"/>
      </rPr>
      <t xml:space="preserve"> Former et recycler le personnel à tous les niveaux</t>
    </r>
  </si>
  <si>
    <r>
      <rPr>
        <b/>
        <sz val="11"/>
        <rFont val="Times New Roman"/>
        <family val="1"/>
      </rPr>
      <t>Extrant 2.2.1 </t>
    </r>
    <r>
      <rPr>
        <sz val="11"/>
        <rFont val="Times New Roman"/>
        <family val="1"/>
      </rPr>
      <t>: Les missions de l'ANEH sont révisées pour prendre en compte l'accréditation du système de santé</t>
    </r>
  </si>
  <si>
    <r>
      <rPr>
        <b/>
        <sz val="11"/>
        <rFont val="Times New Roman"/>
        <family val="1"/>
      </rPr>
      <t>Extrant 2.2.2 </t>
    </r>
    <r>
      <rPr>
        <sz val="11"/>
        <rFont val="Times New Roman"/>
        <family val="1"/>
      </rPr>
      <t>: La gestion hospitalière et des prestations de services de santé publics sont améliorées</t>
    </r>
  </si>
  <si>
    <r>
      <rPr>
        <b/>
        <sz val="11"/>
        <rFont val="Times New Roman"/>
        <family val="1"/>
      </rPr>
      <t>Extrant 2.2.3 </t>
    </r>
    <r>
      <rPr>
        <sz val="11"/>
        <rFont val="Times New Roman"/>
        <family val="1"/>
      </rPr>
      <t>: La formation du personnel en management et en gestion est réalisée</t>
    </r>
  </si>
  <si>
    <r>
      <rPr>
        <b/>
        <sz val="11"/>
        <rFont val="Times New Roman"/>
        <family val="1"/>
      </rPr>
      <t>Extrant 2.2.4 </t>
    </r>
    <r>
      <rPr>
        <sz val="11"/>
        <rFont val="Times New Roman"/>
        <family val="1"/>
      </rPr>
      <t>: Les conditions de tarification sont améliorées</t>
    </r>
  </si>
  <si>
    <r>
      <rPr>
        <b/>
        <sz val="11"/>
        <rFont val="Times New Roman"/>
        <family val="1"/>
      </rPr>
      <t>Extrant 2.3.1 </t>
    </r>
    <r>
      <rPr>
        <sz val="11"/>
        <rFont val="Times New Roman"/>
        <family val="1"/>
      </rPr>
      <t>: Le lien entre l'allocation des ressources et les priorités du secteur est assuré</t>
    </r>
  </si>
  <si>
    <r>
      <rPr>
        <b/>
        <sz val="11"/>
        <rFont val="Times New Roman"/>
        <family val="1"/>
      </rPr>
      <t>2.3.1.1</t>
    </r>
    <r>
      <rPr>
        <sz val="11"/>
        <rFont val="Times New Roman"/>
        <family val="1"/>
      </rPr>
      <t xml:space="preserve"> Développer un système informatisé d'allocation des ressources en fonction des stratégiques du PRODESS</t>
    </r>
  </si>
  <si>
    <r>
      <rPr>
        <b/>
        <sz val="11"/>
        <rFont val="Times New Roman"/>
        <family val="1"/>
      </rPr>
      <t>2.3.1.2</t>
    </r>
    <r>
      <rPr>
        <sz val="11"/>
        <rFont val="Times New Roman"/>
        <family val="1"/>
      </rPr>
      <t xml:space="preserve"> Faire la planification des activités en vue de l'atteinte des résultats stratégiques du PRODESS</t>
    </r>
  </si>
  <si>
    <r>
      <rPr>
        <b/>
        <sz val="11"/>
        <rFont val="Times New Roman"/>
        <family val="1"/>
      </rPr>
      <t>Extrant 2.3.2 </t>
    </r>
    <r>
      <rPr>
        <sz val="11"/>
        <rFont val="Times New Roman"/>
        <family val="1"/>
      </rPr>
      <t>: Les cadres de concertation intersectoriels requis par certaines priorités sanitaires (eau et assainissement, lutte contre la malnutrition, éducation à la santé..) sont développés</t>
    </r>
  </si>
  <si>
    <r>
      <rPr>
        <b/>
        <sz val="11"/>
        <rFont val="Times New Roman"/>
        <family val="1"/>
      </rPr>
      <t>2.3.2.1</t>
    </r>
    <r>
      <rPr>
        <sz val="11"/>
        <rFont val="Times New Roman"/>
        <family val="1"/>
      </rPr>
      <t xml:space="preserve"> Mettre en place un cadre de concertation intersectoriel pour des priorités sanitaires</t>
    </r>
  </si>
  <si>
    <r>
      <rPr>
        <b/>
        <sz val="11"/>
        <rFont val="Times New Roman"/>
        <family val="1"/>
      </rPr>
      <t>2.3.2.2</t>
    </r>
    <r>
      <rPr>
        <sz val="11"/>
        <rFont val="Times New Roman"/>
        <family val="1"/>
      </rPr>
      <t xml:space="preserve"> Assurer le fonctionnement du cadre de concertation multisectoriel pour les priorités sanitaires</t>
    </r>
  </si>
  <si>
    <r>
      <rPr>
        <b/>
        <sz val="11"/>
        <rFont val="Times New Roman"/>
        <family val="1"/>
      </rPr>
      <t>Extrant 2.3.3 </t>
    </r>
    <r>
      <rPr>
        <sz val="11"/>
        <rFont val="Times New Roman"/>
        <family val="1"/>
      </rPr>
      <t>: Les moyens sont mis à disposition pour le renforcement de la résilience des populations</t>
    </r>
  </si>
  <si>
    <r>
      <rPr>
        <b/>
        <sz val="11"/>
        <rFont val="Times New Roman"/>
        <family val="1"/>
      </rPr>
      <t>Extrant 2.4.1 </t>
    </r>
    <r>
      <rPr>
        <sz val="11"/>
        <rFont val="Times New Roman"/>
        <family val="1"/>
      </rPr>
      <t>: Un cadre de concertation est organisé avec le secteur privé</t>
    </r>
  </si>
  <si>
    <r>
      <rPr>
        <b/>
        <sz val="11"/>
        <rFont val="Times New Roman"/>
        <family val="1"/>
      </rPr>
      <t>Extrant 2.4.2 </t>
    </r>
    <r>
      <rPr>
        <sz val="11"/>
        <rFont val="Times New Roman"/>
        <family val="1"/>
      </rPr>
      <t xml:space="preserve">: La régulation du secteur privé est améliorée </t>
    </r>
  </si>
  <si>
    <r>
      <rPr>
        <b/>
        <sz val="11"/>
        <rFont val="Times New Roman"/>
        <family val="1"/>
      </rPr>
      <t>Extrant 2.4.3 </t>
    </r>
    <r>
      <rPr>
        <sz val="11"/>
        <rFont val="Times New Roman"/>
        <family val="1"/>
      </rPr>
      <t>: Le partenariat public-privé est développé</t>
    </r>
  </si>
  <si>
    <r>
      <rPr>
        <b/>
        <sz val="11"/>
        <rFont val="Times New Roman"/>
        <family val="1"/>
      </rPr>
      <t>2.4.3.1</t>
    </r>
    <r>
      <rPr>
        <sz val="11"/>
        <rFont val="Times New Roman"/>
        <family val="1"/>
      </rPr>
      <t xml:space="preserve"> Renforcer la collaboration entre le secteur public, parapublic et privé dans le domaine de la santé</t>
    </r>
  </si>
  <si>
    <r>
      <rPr>
        <b/>
        <sz val="11"/>
        <rFont val="Times New Roman"/>
        <family val="1"/>
      </rPr>
      <t>Extrant 3.1.1 </t>
    </r>
    <r>
      <rPr>
        <sz val="11"/>
        <rFont val="Times New Roman"/>
        <family val="1"/>
      </rPr>
      <t>: La CANAM est mandater pour le développement de l'assurance maladie universelle</t>
    </r>
  </si>
  <si>
    <r>
      <rPr>
        <b/>
        <sz val="11"/>
        <rFont val="Times New Roman"/>
        <family val="1"/>
      </rPr>
      <t>Extrant 3.1.2 </t>
    </r>
    <r>
      <rPr>
        <sz val="11"/>
        <rFont val="Times New Roman"/>
        <family val="1"/>
      </rPr>
      <t>: Les textes de mise en place du régime d'assurance malade universelle sont adoptés</t>
    </r>
  </si>
  <si>
    <r>
      <rPr>
        <b/>
        <sz val="11"/>
        <rFont val="Times New Roman"/>
        <family val="1"/>
      </rPr>
      <t>Extrant 3.1.3 </t>
    </r>
    <r>
      <rPr>
        <sz val="11"/>
        <rFont val="Times New Roman"/>
        <family val="1"/>
      </rPr>
      <t>: Une instance de régulation de l'assurance maladie est mise en place</t>
    </r>
  </si>
  <si>
    <r>
      <rPr>
        <b/>
        <sz val="11"/>
        <rFont val="Times New Roman"/>
        <family val="1"/>
      </rPr>
      <t>Extrant 3.1.4 </t>
    </r>
    <r>
      <rPr>
        <sz val="11"/>
        <rFont val="Times New Roman"/>
        <family val="1"/>
      </rPr>
      <t>: Un pool unique est mis en place pour le régime de base de l'assurance maladie universelle</t>
    </r>
  </si>
  <si>
    <r>
      <rPr>
        <b/>
        <sz val="11"/>
        <rFont val="Times New Roman"/>
        <family val="1"/>
      </rPr>
      <t>Extrant 3.2.1 </t>
    </r>
    <r>
      <rPr>
        <sz val="11"/>
        <rFont val="Times New Roman"/>
        <family val="1"/>
      </rPr>
      <t>: Un paquet de soins pour tous ou "paquet de base" est mis en place</t>
    </r>
  </si>
  <si>
    <r>
      <rPr>
        <b/>
        <sz val="11"/>
        <rFont val="Times New Roman"/>
        <family val="1"/>
      </rPr>
      <t>Extrant 3.2.2 </t>
    </r>
    <r>
      <rPr>
        <sz val="11"/>
        <rFont val="Times New Roman"/>
        <family val="1"/>
      </rPr>
      <t>: Le paquet de base est pris en charge financière par l'Etat à hauteur de 100% pour les démunis, à hauteur de 80% pour les populations du secteur informel</t>
    </r>
  </si>
  <si>
    <r>
      <rPr>
        <b/>
        <sz val="11"/>
        <rFont val="Times New Roman"/>
        <family val="1"/>
      </rPr>
      <t>Extrant 3.2.3 </t>
    </r>
    <r>
      <rPr>
        <sz val="11"/>
        <rFont val="Times New Roman"/>
        <family val="1"/>
      </rPr>
      <t>: Le développement des régimes complémentaires est favorisé</t>
    </r>
  </si>
  <si>
    <r>
      <rPr>
        <b/>
        <sz val="11"/>
        <rFont val="Times New Roman"/>
        <family val="1"/>
      </rPr>
      <t>Extrant 3.2.4 </t>
    </r>
    <r>
      <rPr>
        <sz val="11"/>
        <rFont val="Times New Roman"/>
        <family val="1"/>
      </rPr>
      <t>: Une stratégie d'achat des services de santé garantissant la maîtrise des coûts et la qualité des soins pour l'assuré est développée</t>
    </r>
  </si>
  <si>
    <r>
      <rPr>
        <b/>
        <sz val="11"/>
        <rFont val="Times New Roman"/>
        <family val="1"/>
      </rPr>
      <t>Extrant 3.2.5 </t>
    </r>
    <r>
      <rPr>
        <sz val="11"/>
        <rFont val="Times New Roman"/>
        <family val="1"/>
      </rPr>
      <t>: Les capacités de l'organe administrative en charge des mutuelles sociales sont développées</t>
    </r>
  </si>
  <si>
    <r>
      <rPr>
        <b/>
        <sz val="11"/>
        <rFont val="Times New Roman"/>
        <family val="1"/>
      </rPr>
      <t>Extrant 3.2.6 </t>
    </r>
    <r>
      <rPr>
        <sz val="11"/>
        <rFont val="Times New Roman"/>
        <family val="1"/>
      </rPr>
      <t>: Les collectivités territoriales sont impliquées dans le développement de l'assurance maladie pour le secteur informel</t>
    </r>
  </si>
  <si>
    <r>
      <rPr>
        <b/>
        <sz val="11"/>
        <rFont val="Times New Roman"/>
        <family val="1"/>
      </rPr>
      <t>Extrant 3.2.7 </t>
    </r>
    <r>
      <rPr>
        <sz val="11"/>
        <rFont val="Times New Roman"/>
        <family val="1"/>
      </rPr>
      <t>: Les initiatives de création des mutuelles sociales sont appuyées pour la couverture du secteur informel</t>
    </r>
  </si>
  <si>
    <r>
      <rPr>
        <b/>
        <sz val="11"/>
        <rFont val="Times New Roman"/>
        <family val="1"/>
      </rPr>
      <t>Extrant 3.2.8 </t>
    </r>
    <r>
      <rPr>
        <sz val="11"/>
        <rFont val="Times New Roman"/>
        <family val="1"/>
      </rPr>
      <t>: Les structures d'appui technique aux mutuelles sociales sont financièrement appuyées</t>
    </r>
  </si>
  <si>
    <r>
      <rPr>
        <b/>
        <sz val="11"/>
        <rFont val="Times New Roman"/>
        <family val="1"/>
      </rPr>
      <t>Extrant 3.2.9 </t>
    </r>
    <r>
      <rPr>
        <sz val="11"/>
        <rFont val="Times New Roman"/>
        <family val="1"/>
      </rPr>
      <t>: Les contrats de gestion déléguée sont établis avec les structures faitières des mutuelles pour le déploiement du système</t>
    </r>
  </si>
  <si>
    <r>
      <rPr>
        <b/>
        <sz val="11"/>
        <rFont val="Times New Roman"/>
        <family val="1"/>
      </rPr>
      <t>Extrant 3.2.10 </t>
    </r>
    <r>
      <rPr>
        <sz val="11"/>
        <rFont val="Times New Roman"/>
        <family val="1"/>
      </rPr>
      <t>: Le pooling maximal des fonds dédiés à la prise en charge du secteur informel est favorisé progressivement</t>
    </r>
  </si>
  <si>
    <r>
      <rPr>
        <b/>
        <sz val="11"/>
        <rFont val="Times New Roman"/>
        <family val="1"/>
      </rPr>
      <t>Extrant 3.2.11 </t>
    </r>
    <r>
      <rPr>
        <sz val="11"/>
        <rFont val="Times New Roman"/>
        <family val="1"/>
      </rPr>
      <t>: La proximité entre l'organisme de gestion du RAMU et les populations au niveau local est assurée</t>
    </r>
  </si>
  <si>
    <r>
      <rPr>
        <b/>
        <sz val="11"/>
        <rFont val="Times New Roman"/>
        <family val="1"/>
      </rPr>
      <t>Extrant 3.3.1 </t>
    </r>
    <r>
      <rPr>
        <sz val="11"/>
        <rFont val="Times New Roman"/>
        <family val="1"/>
      </rPr>
      <t>: Les évaluations techniques des gratuités sont réalisées</t>
    </r>
  </si>
  <si>
    <r>
      <rPr>
        <b/>
        <sz val="11"/>
        <rFont val="Times New Roman"/>
        <family val="1"/>
      </rPr>
      <t>Extrant 3.3.2 </t>
    </r>
    <r>
      <rPr>
        <sz val="11"/>
        <rFont val="Times New Roman"/>
        <family val="1"/>
      </rPr>
      <t>: Les stratégies d'intégration des gratuités à l'assurance maladie sont mises en œuvre</t>
    </r>
  </si>
  <si>
    <r>
      <rPr>
        <b/>
        <sz val="11"/>
        <rFont val="Times New Roman"/>
        <family val="1"/>
      </rPr>
      <t>Extrant 3.3.3 </t>
    </r>
    <r>
      <rPr>
        <sz val="11"/>
        <rFont val="Times New Roman"/>
        <family val="1"/>
      </rPr>
      <t>: Les textes règlementaires sur la gestion des gratuités par l'assurance maladie sont adoptés</t>
    </r>
  </si>
  <si>
    <r>
      <rPr>
        <b/>
        <sz val="11"/>
        <rFont val="Times New Roman"/>
        <family val="1"/>
      </rPr>
      <t>Extrant 3.3.4 </t>
    </r>
    <r>
      <rPr>
        <sz val="11"/>
        <rFont val="Times New Roman"/>
        <family val="1"/>
      </rPr>
      <t xml:space="preserve">: Le paiement des prestations sont transférés à l'organisme d'assurance malade </t>
    </r>
  </si>
  <si>
    <r>
      <rPr>
        <b/>
        <sz val="11"/>
        <rFont val="Times New Roman"/>
        <family val="1"/>
      </rPr>
      <t>Extrant 3.3.5 </t>
    </r>
    <r>
      <rPr>
        <sz val="11"/>
        <rFont val="Times New Roman"/>
        <family val="1"/>
      </rPr>
      <t>: Certaines maladies chroniques financées par l'Etat sont prises en charge par l'assurance maladie avec gestion du risque séparé</t>
    </r>
  </si>
  <si>
    <r>
      <rPr>
        <b/>
        <sz val="11"/>
        <rFont val="Times New Roman"/>
        <family val="1"/>
      </rPr>
      <t>Extrant 4.1.1 </t>
    </r>
    <r>
      <rPr>
        <sz val="11"/>
        <rFont val="Times New Roman"/>
        <family val="1"/>
      </rPr>
      <t>: Un mécanisme de production et de diffusion de l'information de gestion financière est mis en place</t>
    </r>
  </si>
  <si>
    <r>
      <rPr>
        <b/>
        <sz val="11"/>
        <rFont val="Times New Roman"/>
        <family val="1"/>
      </rPr>
      <t>4.1.1.2</t>
    </r>
    <r>
      <rPr>
        <sz val="11"/>
        <rFont val="Times New Roman"/>
        <family val="1"/>
      </rPr>
      <t xml:space="preserve"> Former le personnel gestionnaire dans l'intégration des données financières dans le DHIS2</t>
    </r>
  </si>
  <si>
    <r>
      <rPr>
        <b/>
        <sz val="11"/>
        <rFont val="Times New Roman"/>
        <family val="1"/>
      </rPr>
      <t>Extrant 4.1.2 </t>
    </r>
    <r>
      <rPr>
        <sz val="11"/>
        <rFont val="Times New Roman"/>
        <family val="1"/>
      </rPr>
      <t>: Les Comptes Nationaux de la santé sont institutionnalisés</t>
    </r>
  </si>
  <si>
    <r>
      <rPr>
        <b/>
        <sz val="11"/>
        <rFont val="Times New Roman"/>
        <family val="1"/>
      </rPr>
      <t>4.1.2.1</t>
    </r>
    <r>
      <rPr>
        <sz val="11"/>
        <rFont val="Times New Roman"/>
        <family val="1"/>
      </rPr>
      <t xml:space="preserve"> Créer une ligne budgétaire pour la prise en charge des comptes nationaux de la santé</t>
    </r>
  </si>
  <si>
    <r>
      <rPr>
        <b/>
        <sz val="11"/>
        <rFont val="Times New Roman"/>
        <family val="1"/>
      </rPr>
      <t>4.1.2.2</t>
    </r>
    <r>
      <rPr>
        <sz val="11"/>
        <rFont val="Times New Roman"/>
        <family val="1"/>
      </rPr>
      <t xml:space="preserve"> Organiser annuellement l'élaboration des comptes de la santé</t>
    </r>
  </si>
  <si>
    <r>
      <rPr>
        <b/>
        <sz val="11"/>
        <rFont val="Times New Roman"/>
        <family val="1"/>
      </rPr>
      <t>Extrant 4.1.3 </t>
    </r>
    <r>
      <rPr>
        <sz val="11"/>
        <rFont val="Times New Roman"/>
        <family val="1"/>
      </rPr>
      <t>: Les outils d'aide  à la décision sont améliorés</t>
    </r>
  </si>
  <si>
    <r>
      <rPr>
        <b/>
        <sz val="11"/>
        <rFont val="Times New Roman"/>
        <family val="1"/>
      </rPr>
      <t>Extrant 4.2.1 </t>
    </r>
    <r>
      <rPr>
        <sz val="11"/>
        <rFont val="Times New Roman"/>
        <family val="1"/>
      </rPr>
      <t>: La maitrise des procédures de l'Etat et des Partenaires Techniques et Financiers est améliorée</t>
    </r>
  </si>
  <si>
    <r>
      <rPr>
        <b/>
        <sz val="11"/>
        <rFont val="Times New Roman"/>
        <family val="1"/>
      </rPr>
      <t>Extrant 4.2.2 </t>
    </r>
    <r>
      <rPr>
        <sz val="11"/>
        <rFont val="Times New Roman"/>
        <family val="1"/>
      </rPr>
      <t>: Les capacités en gestion financière, en planification et en l'élaboration et exécution du budget sont renforcées</t>
    </r>
  </si>
  <si>
    <r>
      <rPr>
        <b/>
        <sz val="11"/>
        <rFont val="Times New Roman"/>
        <family val="1"/>
      </rPr>
      <t>4.2.2.1</t>
    </r>
    <r>
      <rPr>
        <sz val="11"/>
        <rFont val="Times New Roman"/>
        <family val="1"/>
      </rPr>
      <t xml:space="preserve"> Former des acteurs à tous les niveaux sur la gestion des projets</t>
    </r>
  </si>
  <si>
    <r>
      <rPr>
        <b/>
        <sz val="11"/>
        <rFont val="Times New Roman"/>
        <family val="1"/>
      </rPr>
      <t>Extrant 4.3.1 </t>
    </r>
    <r>
      <rPr>
        <sz val="11"/>
        <rFont val="Times New Roman"/>
        <family val="1"/>
      </rPr>
      <t>: Le suivi, le contrôle et les audits internes et externes de la gestion des ressources matérielles et financières ainsi que la lutte contre la corruption sont renforcés</t>
    </r>
  </si>
  <si>
    <r>
      <rPr>
        <b/>
        <sz val="11"/>
        <rFont val="Times New Roman"/>
        <family val="1"/>
      </rPr>
      <t>Extrant 4.3.2 </t>
    </r>
    <r>
      <rPr>
        <sz val="11"/>
        <rFont val="Times New Roman"/>
        <family val="1"/>
      </rPr>
      <t>: Un mécanisme permanant de redevabilité est instauré</t>
    </r>
  </si>
  <si>
    <r>
      <rPr>
        <b/>
        <sz val="11"/>
        <rFont val="Times New Roman"/>
        <family val="1"/>
      </rPr>
      <t>Extrant 4.4.1 </t>
    </r>
    <r>
      <rPr>
        <sz val="11"/>
        <rFont val="Times New Roman"/>
        <family val="1"/>
      </rPr>
      <t xml:space="preserve">: Les collectivité territoriales sont impliquées davantage dans le suivi et le contrôle des mesures prises par l'Etat </t>
    </r>
  </si>
  <si>
    <r>
      <rPr>
        <b/>
        <sz val="11"/>
        <rFont val="Times New Roman"/>
        <family val="1"/>
      </rPr>
      <t>Extrant 4.4.2 </t>
    </r>
    <r>
      <rPr>
        <sz val="11"/>
        <rFont val="Times New Roman"/>
        <family val="1"/>
      </rPr>
      <t>: La société civile est impliquée dans son rôle de contre-pouvoir pour la négociation de tarifs adéquats et la qualité des prestations des structures sanitaires</t>
    </r>
  </si>
  <si>
    <r>
      <rPr>
        <b/>
        <sz val="11"/>
        <rFont val="Times New Roman"/>
        <family val="1"/>
      </rPr>
      <t>Extrant 4.4.3 </t>
    </r>
    <r>
      <rPr>
        <sz val="11"/>
        <rFont val="Times New Roman"/>
        <family val="1"/>
      </rPr>
      <t>: Les groupes vulnérables sont impliqués dans la prise de décision</t>
    </r>
  </si>
  <si>
    <r>
      <rPr>
        <b/>
        <sz val="11"/>
        <rFont val="Times New Roman"/>
        <family val="1"/>
      </rPr>
      <t>Extrant 4.4.4 </t>
    </r>
    <r>
      <rPr>
        <sz val="11"/>
        <rFont val="Times New Roman"/>
        <family val="1"/>
      </rPr>
      <t>: Le cadre de concertation et de coordination entre les Ministères du secteur et le Ministère des Finances est amélioré</t>
    </r>
  </si>
  <si>
    <t>1.1.1.3 Développer l'argumentaire pour le rehaussement du budget du secteur de la santé</t>
  </si>
  <si>
    <r>
      <rPr>
        <b/>
        <sz val="11"/>
        <rFont val="Times New Roman"/>
        <family val="1"/>
      </rPr>
      <t>2.1.1.1</t>
    </r>
    <r>
      <rPr>
        <sz val="11"/>
        <rFont val="Times New Roman"/>
        <family val="1"/>
      </rPr>
      <t xml:space="preserve"> Organiser des ateliers de répartition des ressources de façon efficace et efficiente à tous les niveaux</t>
    </r>
  </si>
  <si>
    <r>
      <rPr>
        <b/>
        <sz val="11"/>
        <rFont val="Times New Roman"/>
        <family val="1"/>
      </rPr>
      <t>2.1.3.1</t>
    </r>
    <r>
      <rPr>
        <sz val="11"/>
        <rFont val="Times New Roman"/>
        <family val="1"/>
      </rPr>
      <t xml:space="preserve"> Former les différents acteurs sur le financement axé sur la performance</t>
    </r>
  </si>
  <si>
    <t xml:space="preserve">2.1.5.1 Elaborer un plan de disponibilisation des ressources humaines en santé avec les fonctions publiques (territoriales et étatiques) </t>
  </si>
  <si>
    <t>2.1.5.2  Recruter du personnel gestionnaire pour une meilleure gestion des ressources financières</t>
  </si>
  <si>
    <r>
      <rPr>
        <b/>
        <sz val="11"/>
        <rFont val="Times New Roman"/>
        <family val="1"/>
      </rPr>
      <t>4.1.1.1</t>
    </r>
    <r>
      <rPr>
        <sz val="11"/>
        <rFont val="Times New Roman"/>
        <family val="1"/>
      </rPr>
      <t xml:space="preserve"> Paramétrer le Système d'Information Financière dans le plateforme DHIS2</t>
    </r>
  </si>
  <si>
    <r>
      <rPr>
        <b/>
        <sz val="11"/>
        <rFont val="Times New Roman"/>
        <family val="1"/>
      </rPr>
      <t>4.1.3.1</t>
    </r>
    <r>
      <rPr>
        <sz val="11"/>
        <rFont val="Times New Roman"/>
        <family val="1"/>
      </rPr>
      <t xml:space="preserve"> Réviser les outils de planification et de suivi évaluation du PRODESS</t>
    </r>
  </si>
  <si>
    <r>
      <rPr>
        <b/>
        <sz val="11"/>
        <rFont val="Times New Roman"/>
        <family val="1"/>
      </rPr>
      <t>4.1.3.2</t>
    </r>
    <r>
      <rPr>
        <sz val="11"/>
        <rFont val="Times New Roman"/>
        <family val="1"/>
      </rPr>
      <t xml:space="preserve"> Former les acteurs sur les outils révisés</t>
    </r>
  </si>
  <si>
    <r>
      <rPr>
        <b/>
        <sz val="11"/>
        <rFont val="Times New Roman"/>
        <family val="1"/>
      </rPr>
      <t>4.2.1.1</t>
    </r>
    <r>
      <rPr>
        <sz val="11"/>
        <rFont val="Times New Roman"/>
        <family val="1"/>
      </rPr>
      <t xml:space="preserve"> Former les acteurs sur les procédures de l'Etat et des partenaires</t>
    </r>
  </si>
  <si>
    <t>Effet 4.3 : La recevabilité est améliorée</t>
  </si>
  <si>
    <r>
      <rPr>
        <b/>
        <sz val="11"/>
        <rFont val="Times New Roman"/>
        <family val="1"/>
      </rPr>
      <t>1.1.1.1</t>
    </r>
    <r>
      <rPr>
        <sz val="11"/>
        <rFont val="Times New Roman"/>
        <family val="1"/>
      </rPr>
      <t xml:space="preserve">  Créer un cadre de concertation intrasectorielle pour l'identification des besoins financiers du secteur et identifier le rythme d'accroissement du budget santé  </t>
    </r>
  </si>
  <si>
    <r>
      <t xml:space="preserve">1.1.1.4 </t>
    </r>
    <r>
      <rPr>
        <sz val="11"/>
        <rFont val="Times New Roman"/>
        <family val="1"/>
      </rPr>
      <t>Réaliser la concertation intra gouvernementale (Finances, Eau-Assainissement, Education, Infrastructure, Environnement) pour le rehaussement du budget du secteur de la santé</t>
    </r>
  </si>
  <si>
    <r>
      <t xml:space="preserve">1.1.1.5 </t>
    </r>
    <r>
      <rPr>
        <sz val="11"/>
        <rFont val="Times New Roman"/>
        <family val="1"/>
      </rPr>
      <t>Augmenter la part  du budget protection sociale dans le budget d'Etat</t>
    </r>
  </si>
  <si>
    <r>
      <rPr>
        <b/>
        <sz val="11"/>
        <rFont val="Times New Roman"/>
        <family val="1"/>
      </rPr>
      <t>1.1.2.1</t>
    </r>
    <r>
      <rPr>
        <sz val="11"/>
        <rFont val="Times New Roman"/>
        <family val="1"/>
      </rPr>
      <t xml:space="preserve"> Créer un cadre de concertation l'Etat, les Collectivités territoriales et la Société Civile sur la définition du modèle économique pour la prise en charge des indigents</t>
    </r>
  </si>
  <si>
    <r>
      <rPr>
        <b/>
        <sz val="11"/>
        <rFont val="Times New Roman"/>
        <family val="1"/>
      </rPr>
      <t>1.1.2.3</t>
    </r>
    <r>
      <rPr>
        <sz val="11"/>
        <rFont val="Times New Roman"/>
        <family val="1"/>
      </rPr>
      <t xml:space="preserve"> Opérationnaliser le transfert des ressources aux collectivités en matière de développement social </t>
    </r>
  </si>
  <si>
    <r>
      <rPr>
        <b/>
        <sz val="11"/>
        <rFont val="Times New Roman"/>
        <family val="1"/>
      </rPr>
      <t>1.1.2.4</t>
    </r>
    <r>
      <rPr>
        <sz val="11"/>
        <rFont val="Times New Roman"/>
        <family val="1"/>
      </rPr>
      <t xml:space="preserve"> Renforcer les capacités des élus locaux en matière de planification et d'identification de ressources pour le financement de la protection sociale </t>
    </r>
  </si>
  <si>
    <r>
      <rPr>
        <b/>
        <sz val="11"/>
        <rFont val="Times New Roman"/>
        <family val="1"/>
      </rPr>
      <t>1.2.1.1</t>
    </r>
    <r>
      <rPr>
        <sz val="11"/>
        <rFont val="Times New Roman"/>
        <family val="1"/>
      </rPr>
      <t xml:space="preserve"> Réaliser des concertations intersectorielles y compris les Finances, l'Education, l'Environnement, l'Equipements, etc. sur la contribution de l'AM au développement national</t>
    </r>
  </si>
  <si>
    <r>
      <rPr>
        <b/>
        <sz val="11"/>
        <rFont val="Times New Roman"/>
        <family val="1"/>
      </rPr>
      <t>1.2.1.2</t>
    </r>
    <r>
      <rPr>
        <sz val="11"/>
        <rFont val="Times New Roman"/>
        <family val="1"/>
      </rPr>
      <t xml:space="preserve"> Elaborer et mettre en œuvre une stratégie de communication sur la contribution du projet AMU au développement humain</t>
    </r>
  </si>
  <si>
    <r>
      <rPr>
        <b/>
        <sz val="11"/>
        <rFont val="Times New Roman"/>
        <family val="1"/>
      </rPr>
      <t xml:space="preserve">1.2.1.3 </t>
    </r>
    <r>
      <rPr>
        <sz val="11"/>
        <rFont val="Times New Roman"/>
        <family val="1"/>
      </rPr>
      <t>Capitaliser les financements des partenaires non étatiques intervenant en matière de protection sociale</t>
    </r>
  </si>
  <si>
    <r>
      <rPr>
        <b/>
        <sz val="11"/>
        <rFont val="Times New Roman"/>
        <family val="1"/>
      </rPr>
      <t xml:space="preserve">1.2.2.1 </t>
    </r>
    <r>
      <rPr>
        <sz val="11"/>
        <rFont val="Times New Roman"/>
        <family val="1"/>
      </rPr>
      <t xml:space="preserve">Réaliser une étude sur le financement innovant du développement de l'assurance maladie universelle  </t>
    </r>
  </si>
  <si>
    <r>
      <rPr>
        <b/>
        <sz val="11"/>
        <rFont val="Times New Roman"/>
        <family val="1"/>
      </rPr>
      <t>1.2.2.2</t>
    </r>
    <r>
      <rPr>
        <sz val="11"/>
        <rFont val="Times New Roman"/>
        <family val="1"/>
      </rPr>
      <t xml:space="preserve"> Réaliser une concertation avec le Ministère des Finances sur l'identification et la validation des sources de prélèvement pour le financement de l'Assurance Maladie</t>
    </r>
  </si>
  <si>
    <r>
      <rPr>
        <b/>
        <sz val="11"/>
        <rFont val="Times New Roman"/>
        <family val="1"/>
      </rPr>
      <t>1.2.2.2</t>
    </r>
    <r>
      <rPr>
        <sz val="11"/>
        <rFont val="Times New Roman"/>
        <family val="1"/>
      </rPr>
      <t xml:space="preserve"> Adopter les textes règlementaires sur la taxation des sources identifiées dans l'étude sur le financement innovant</t>
    </r>
  </si>
  <si>
    <r>
      <rPr>
        <b/>
        <sz val="11"/>
        <rFont val="Times New Roman"/>
        <family val="1"/>
      </rPr>
      <t>1.3.1.1</t>
    </r>
    <r>
      <rPr>
        <sz val="11"/>
        <rFont val="Times New Roman"/>
        <family val="1"/>
      </rPr>
      <t xml:space="preserve"> Tenir un calendrier annuel des rencontres statutaires du PRODESS à toutes les parties prenantes y compris le secteur privé, la société civile et les PTF</t>
    </r>
  </si>
  <si>
    <r>
      <rPr>
        <b/>
        <sz val="11"/>
        <rFont val="Times New Roman"/>
        <family val="1"/>
      </rPr>
      <t>1.3.1.2</t>
    </r>
    <r>
      <rPr>
        <sz val="11"/>
        <rFont val="Times New Roman"/>
        <family val="1"/>
      </rPr>
      <t xml:space="preserve"> Amener les PTF à s'inscrire dans la mise en œuvre de la stratégie de financement de la Couverture sanitaire universelle </t>
    </r>
  </si>
  <si>
    <r>
      <rPr>
        <b/>
        <sz val="11"/>
        <rFont val="Times New Roman"/>
        <family val="1"/>
      </rPr>
      <t>1.3.1.3</t>
    </r>
    <r>
      <rPr>
        <sz val="11"/>
        <rFont val="Times New Roman"/>
        <family val="1"/>
      </rPr>
      <t xml:space="preserve"> Associer l'Assemblée Nationale au suivi du dialogue social </t>
    </r>
  </si>
  <si>
    <r>
      <rPr>
        <b/>
        <sz val="11"/>
        <rFont val="Times New Roman"/>
        <family val="1"/>
      </rPr>
      <t>1.3.2.1</t>
    </r>
    <r>
      <rPr>
        <sz val="11"/>
        <rFont val="Times New Roman"/>
        <family val="1"/>
      </rPr>
      <t xml:space="preserve"> Réviser le COMPACT</t>
    </r>
  </si>
  <si>
    <r>
      <rPr>
        <b/>
        <sz val="11"/>
        <rFont val="Times New Roman"/>
        <family val="1"/>
      </rPr>
      <t>1.3.2.1</t>
    </r>
    <r>
      <rPr>
        <sz val="11"/>
        <rFont val="Times New Roman"/>
        <family val="1"/>
      </rPr>
      <t xml:space="preserve"> Etablir des accords spécifiques avec les PTF dans le cadre de la couverture sanitaire universelle</t>
    </r>
  </si>
  <si>
    <r>
      <rPr>
        <b/>
        <sz val="11"/>
        <rFont val="Times New Roman"/>
        <family val="1"/>
      </rPr>
      <t>1.3.2.2</t>
    </r>
    <r>
      <rPr>
        <sz val="11"/>
        <rFont val="Times New Roman"/>
        <family val="1"/>
      </rPr>
      <t xml:space="preserve"> Animer un cadre de concertation spécifique avec les PTF sur le financement de la Couverture Sanitaire Universelle au Mali</t>
    </r>
  </si>
  <si>
    <r>
      <rPr>
        <b/>
        <sz val="11"/>
        <rFont val="Times New Roman"/>
        <family val="1"/>
      </rPr>
      <t>1.3.3.1</t>
    </r>
    <r>
      <rPr>
        <sz val="11"/>
        <rFont val="Times New Roman"/>
        <family val="1"/>
      </rPr>
      <t xml:space="preserve"> Elaborer une carte de jumelage équilibrée dans le domaine de l'assurance maladie sur l'ensemble du territoire</t>
    </r>
  </si>
  <si>
    <r>
      <rPr>
        <b/>
        <sz val="11"/>
        <rFont val="Times New Roman"/>
        <family val="1"/>
      </rPr>
      <t>1.3.3.2</t>
    </r>
    <r>
      <rPr>
        <sz val="11"/>
        <rFont val="Times New Roman"/>
        <family val="1"/>
      </rPr>
      <t xml:space="preserve"> Réaliser des voyages d'échanges dans le cadre de la couverture maladie du monde agricole</t>
    </r>
  </si>
  <si>
    <r>
      <rPr>
        <b/>
        <sz val="11"/>
        <rFont val="Times New Roman"/>
        <family val="1"/>
      </rPr>
      <t>2.1.1.5</t>
    </r>
    <r>
      <rPr>
        <sz val="11"/>
        <rFont val="Times New Roman"/>
        <family val="1"/>
      </rPr>
      <t xml:space="preserve"> Elaborer une stratégie d'achat dans le secteur santé </t>
    </r>
  </si>
  <si>
    <r>
      <rPr>
        <b/>
        <sz val="11"/>
        <rFont val="Times New Roman"/>
        <family val="1"/>
      </rPr>
      <t>2.1.3.3</t>
    </r>
    <r>
      <rPr>
        <sz val="11"/>
        <rFont val="Times New Roman"/>
        <family val="1"/>
      </rPr>
      <t xml:space="preserve"> Instaurer progressive l'évaluation des technologies de santé</t>
    </r>
  </si>
  <si>
    <r>
      <rPr>
        <b/>
        <sz val="11"/>
        <rFont val="Times New Roman"/>
        <family val="1"/>
      </rPr>
      <t>2.1.3.4</t>
    </r>
    <r>
      <rPr>
        <sz val="11"/>
        <rFont val="Times New Roman"/>
        <family val="1"/>
      </rPr>
      <t xml:space="preserve"> Prioriser les interventions les plus coût efficaces</t>
    </r>
  </si>
  <si>
    <r>
      <rPr>
        <b/>
        <sz val="11"/>
        <rFont val="Times New Roman"/>
        <family val="1"/>
      </rPr>
      <t>2.1.4.1</t>
    </r>
    <r>
      <rPr>
        <sz val="11"/>
        <rFont val="Times New Roman"/>
        <family val="1"/>
      </rPr>
      <t xml:space="preserve"> Appuyer la création des mutuelles de santé de District dans tous les cercles des régions et Communes du District de Bamako pour la couverture maladie du secteur informel et milieu rural</t>
    </r>
  </si>
  <si>
    <r>
      <rPr>
        <b/>
        <sz val="11"/>
        <rFont val="Times New Roman"/>
        <family val="1"/>
      </rPr>
      <t>2.1.4.2</t>
    </r>
    <r>
      <rPr>
        <sz val="11"/>
        <rFont val="Times New Roman"/>
        <family val="1"/>
      </rPr>
      <t xml:space="preserve"> Appuyer l'articulation des mutuelles de santé de District avec le régime d'assurance maladie universelle</t>
    </r>
  </si>
  <si>
    <r>
      <rPr>
        <b/>
        <sz val="11"/>
        <rFont val="Times New Roman"/>
        <family val="1"/>
      </rPr>
      <t>2.1.4.4</t>
    </r>
    <r>
      <rPr>
        <sz val="11"/>
        <rFont val="Times New Roman"/>
        <family val="1"/>
      </rPr>
      <t xml:space="preserve"> Développer le pooling des ressources dans le cadre du régime d'assurance maladie universelle</t>
    </r>
  </si>
  <si>
    <r>
      <rPr>
        <b/>
        <sz val="11"/>
        <rFont val="Times New Roman"/>
        <family val="1"/>
      </rPr>
      <t>2.2.1.1</t>
    </r>
    <r>
      <rPr>
        <sz val="11"/>
        <rFont val="Times New Roman"/>
        <family val="1"/>
      </rPr>
      <t xml:space="preserve"> Adopter la Politique Nationale d'accréditation du système de santé au Mali</t>
    </r>
  </si>
  <si>
    <r>
      <rPr>
        <b/>
        <sz val="11"/>
        <rFont val="Times New Roman"/>
        <family val="1"/>
      </rPr>
      <t>2.2.1.2</t>
    </r>
    <r>
      <rPr>
        <sz val="11"/>
        <rFont val="Times New Roman"/>
        <family val="1"/>
      </rPr>
      <t xml:space="preserve"> Réviser les textes portant création, organisation et fonctionnement de l'ANEAH pour prendre en compte l'accréditation du système de santé</t>
    </r>
  </si>
  <si>
    <r>
      <rPr>
        <b/>
        <sz val="11"/>
        <rFont val="Times New Roman"/>
        <family val="1"/>
      </rPr>
      <t>2.2.2.1</t>
    </r>
    <r>
      <rPr>
        <sz val="11"/>
        <rFont val="Times New Roman"/>
        <family val="1"/>
      </rPr>
      <t xml:space="preserve"> Evaluer la gestion des hôpitaux</t>
    </r>
  </si>
  <si>
    <r>
      <rPr>
        <b/>
        <sz val="11"/>
        <rFont val="Times New Roman"/>
        <family val="1"/>
      </rPr>
      <t>2.2.2.2</t>
    </r>
    <r>
      <rPr>
        <sz val="11"/>
        <rFont val="Times New Roman"/>
        <family val="1"/>
      </rPr>
      <t xml:space="preserve"> Etablir des contrats de performance avec les hôpitaux dans le cadre de l'assurance maladie universelle  </t>
    </r>
  </si>
  <si>
    <r>
      <rPr>
        <b/>
        <sz val="11"/>
        <rFont val="Times New Roman"/>
        <family val="1"/>
      </rPr>
      <t>2.2.3.1</t>
    </r>
    <r>
      <rPr>
        <sz val="11"/>
        <rFont val="Times New Roman"/>
        <family val="1"/>
      </rPr>
      <t xml:space="preserve"> Former le personnel socio-sanitaire en management et gestion </t>
    </r>
  </si>
  <si>
    <r>
      <rPr>
        <b/>
        <sz val="11"/>
        <rFont val="Times New Roman"/>
        <family val="1"/>
      </rPr>
      <t>2.2.3.2</t>
    </r>
    <r>
      <rPr>
        <sz val="11"/>
        <rFont val="Times New Roman"/>
        <family val="1"/>
      </rPr>
      <t xml:space="preserve"> Faire de plaidoyer pour la mise en œuvre de la Politique de Développement des Ressources Humaines </t>
    </r>
  </si>
  <si>
    <r>
      <rPr>
        <b/>
        <sz val="11"/>
        <rFont val="Times New Roman"/>
        <family val="1"/>
      </rPr>
      <t>2.2.4.1</t>
    </r>
    <r>
      <rPr>
        <sz val="11"/>
        <rFont val="Times New Roman"/>
        <family val="1"/>
      </rPr>
      <t xml:space="preserve"> Evaluer la tarification au niveau des structures de santé</t>
    </r>
  </si>
  <si>
    <r>
      <rPr>
        <b/>
        <sz val="11"/>
        <rFont val="Times New Roman"/>
        <family val="1"/>
      </rPr>
      <t>2.2.4.2</t>
    </r>
    <r>
      <rPr>
        <sz val="11"/>
        <rFont val="Times New Roman"/>
        <family val="1"/>
      </rPr>
      <t xml:space="preserve"> Instaurer des contrats de performance dans le cadre du régime d'assurance maladie universelle</t>
    </r>
  </si>
  <si>
    <r>
      <rPr>
        <b/>
        <sz val="11"/>
        <rFont val="Times New Roman"/>
        <family val="1"/>
      </rPr>
      <t>2.2.4.2</t>
    </r>
    <r>
      <rPr>
        <sz val="11"/>
        <rFont val="Times New Roman"/>
        <family val="1"/>
      </rPr>
      <t xml:space="preserve"> Réviser les tarifs de soins dans le cadre du régime d'assurance maladie universelle</t>
    </r>
  </si>
  <si>
    <r>
      <rPr>
        <b/>
        <sz val="11"/>
        <rFont val="Times New Roman"/>
        <family val="1"/>
      </rPr>
      <t>2.3.1.1</t>
    </r>
    <r>
      <rPr>
        <sz val="11"/>
        <rFont val="Times New Roman"/>
        <family val="1"/>
      </rPr>
      <t xml:space="preserve">  Etendre le projet Filets sociaux Jigisèmèjiri à d'autres localités et à de nouveaux ménages</t>
    </r>
  </si>
  <si>
    <r>
      <rPr>
        <b/>
        <sz val="11"/>
        <rFont val="Times New Roman"/>
        <family val="1"/>
      </rPr>
      <t>2.3.1.2</t>
    </r>
    <r>
      <rPr>
        <sz val="11"/>
        <rFont val="Times New Roman"/>
        <family val="1"/>
      </rPr>
      <t xml:space="preserve">  Mettre en place des filets sociaux adaptatifs dans les localités couvertes par Jigisèmèjiri</t>
    </r>
  </si>
  <si>
    <r>
      <rPr>
        <b/>
        <sz val="11"/>
        <rFont val="Times New Roman"/>
        <family val="1"/>
      </rPr>
      <t>2.3.1.3</t>
    </r>
    <r>
      <rPr>
        <sz val="11"/>
        <rFont val="Times New Roman"/>
        <family val="1"/>
      </rPr>
      <t xml:space="preserve">  Elaborer et mettre en œuvre un plan de communication sur les Filets sociaux </t>
    </r>
  </si>
  <si>
    <r>
      <rPr>
        <b/>
        <sz val="11"/>
        <rFont val="Times New Roman"/>
        <family val="1"/>
      </rPr>
      <t>2.3.1.4</t>
    </r>
    <r>
      <rPr>
        <sz val="11"/>
        <rFont val="Times New Roman"/>
        <family val="1"/>
      </rPr>
      <t xml:space="preserve">  Renforcer les capacités nationales dans le domaine des Filets sociaux</t>
    </r>
  </si>
  <si>
    <r>
      <rPr>
        <b/>
        <sz val="11"/>
        <rFont val="Times New Roman"/>
        <family val="1"/>
      </rPr>
      <t>2.3.1.5</t>
    </r>
    <r>
      <rPr>
        <sz val="11"/>
        <rFont val="Times New Roman"/>
        <family val="1"/>
      </rPr>
      <t xml:space="preserve">  Réaliser l'évaluation du projet de Filets sociaux Jigisèmèjiri</t>
    </r>
  </si>
  <si>
    <r>
      <rPr>
        <b/>
        <sz val="11"/>
        <rFont val="Times New Roman"/>
        <family val="1"/>
      </rPr>
      <t>2.4.1.1</t>
    </r>
    <r>
      <rPr>
        <sz val="11"/>
        <rFont val="Times New Roman"/>
        <family val="1"/>
      </rPr>
      <t xml:space="preserve"> Adopter une charte de Partenariat Public - Privé</t>
    </r>
  </si>
  <si>
    <r>
      <rPr>
        <b/>
        <sz val="11"/>
        <rFont val="Times New Roman"/>
        <family val="1"/>
      </rPr>
      <t>2.4.1.2</t>
    </r>
    <r>
      <rPr>
        <sz val="11"/>
        <rFont val="Times New Roman"/>
        <family val="1"/>
      </rPr>
      <t xml:space="preserve"> Mettre en place un comité annuel de dialogue Public-Privé dans le domaine de la santé</t>
    </r>
  </si>
  <si>
    <r>
      <rPr>
        <b/>
        <sz val="11"/>
        <rFont val="Times New Roman"/>
        <family val="1"/>
      </rPr>
      <t>2.4.2.1</t>
    </r>
    <r>
      <rPr>
        <sz val="11"/>
        <rFont val="Times New Roman"/>
        <family val="1"/>
      </rPr>
      <t xml:space="preserve"> Mettre en place le mécanisme de régulation du secteur privé de la santé</t>
    </r>
  </si>
  <si>
    <r>
      <rPr>
        <b/>
        <sz val="11"/>
        <rFont val="Times New Roman"/>
        <family val="1"/>
      </rPr>
      <t>2.4.2.2</t>
    </r>
    <r>
      <rPr>
        <sz val="11"/>
        <rFont val="Times New Roman"/>
        <family val="1"/>
      </rPr>
      <t xml:space="preserve"> Réaliser l'accréditation des structures privées d'offre de soins de santé</t>
    </r>
  </si>
  <si>
    <r>
      <rPr>
        <b/>
        <sz val="11"/>
        <rFont val="Times New Roman"/>
        <family val="1"/>
      </rPr>
      <t>2.4.3.2</t>
    </r>
    <r>
      <rPr>
        <sz val="11"/>
        <rFont val="Times New Roman"/>
        <family val="1"/>
      </rPr>
      <t xml:space="preserve"> Evaluer la contribution du secteur privé dans le développement de l'offre de soins </t>
    </r>
  </si>
  <si>
    <r>
      <rPr>
        <b/>
        <sz val="11"/>
        <rFont val="Times New Roman"/>
        <family val="1"/>
      </rPr>
      <t>3.1.1.1</t>
    </r>
    <r>
      <rPr>
        <sz val="11"/>
        <rFont val="Times New Roman"/>
        <family val="1"/>
      </rPr>
      <t xml:space="preserve"> Relire les textes de création de la CANAM dans le cadre de la mise en place du régime d'assurance maladie universelle</t>
    </r>
  </si>
  <si>
    <r>
      <rPr>
        <b/>
        <sz val="11"/>
        <rFont val="Times New Roman"/>
        <family val="1"/>
      </rPr>
      <t>3.1.1.2</t>
    </r>
    <r>
      <rPr>
        <sz val="11"/>
        <rFont val="Times New Roman"/>
        <family val="1"/>
      </rPr>
      <t xml:space="preserve"> Elaborer les textes portant création, organisation et fonctionnement de l'organe de gestion du Régime d'Assurance Maladie Universelle</t>
    </r>
  </si>
  <si>
    <r>
      <rPr>
        <b/>
        <sz val="11"/>
        <rFont val="Times New Roman"/>
        <family val="1"/>
      </rPr>
      <t>3.1.2.1</t>
    </r>
    <r>
      <rPr>
        <sz val="11"/>
        <rFont val="Times New Roman"/>
        <family val="1"/>
      </rPr>
      <t xml:space="preserve"> Elaborer la loi instituant le régime d'assurance maladie universelle au Mali</t>
    </r>
  </si>
  <si>
    <r>
      <rPr>
        <b/>
        <sz val="11"/>
        <rFont val="Times New Roman"/>
        <family val="1"/>
      </rPr>
      <t>3.1.2.2</t>
    </r>
    <r>
      <rPr>
        <sz val="11"/>
        <rFont val="Times New Roman"/>
        <family val="1"/>
      </rPr>
      <t xml:space="preserve"> Elaborer les décrets d'application de la loi instituant le régime d'assurance maladie universelle</t>
    </r>
  </si>
  <si>
    <r>
      <rPr>
        <b/>
        <sz val="11"/>
        <rFont val="Times New Roman"/>
        <family val="1"/>
      </rPr>
      <t>3.1.2.3</t>
    </r>
    <r>
      <rPr>
        <sz val="11"/>
        <rFont val="Times New Roman"/>
        <family val="1"/>
      </rPr>
      <t xml:space="preserve"> Elaborer le décret de délégation de la gestion du RAMU</t>
    </r>
  </si>
  <si>
    <r>
      <t xml:space="preserve">3.1.3.1 </t>
    </r>
    <r>
      <rPr>
        <sz val="11"/>
        <rFont val="Times New Roman"/>
        <family val="1"/>
      </rPr>
      <t>Mettre en place un comité interministériel de concertation sur l'Assurance Maladie Universelle</t>
    </r>
  </si>
  <si>
    <r>
      <t>3.1.3.2</t>
    </r>
    <r>
      <rPr>
        <sz val="11"/>
        <rFont val="Times New Roman"/>
        <family val="1"/>
      </rPr>
      <t xml:space="preserve"> Mettre en place un cadre de concertation de la société civile sur l'Assurance Maladie Universelle</t>
    </r>
  </si>
  <si>
    <r>
      <rPr>
        <b/>
        <sz val="11"/>
        <rFont val="Times New Roman"/>
        <family val="1"/>
      </rPr>
      <t>3.1.4.1</t>
    </r>
    <r>
      <rPr>
        <sz val="11"/>
        <rFont val="Times New Roman"/>
        <family val="1"/>
      </rPr>
      <t xml:space="preserve"> Adopter les textes fixant les taux de cotisations de l'assurance maladie universelle</t>
    </r>
  </si>
  <si>
    <r>
      <rPr>
        <b/>
        <sz val="11"/>
        <rFont val="Times New Roman"/>
        <family val="1"/>
      </rPr>
      <t>3.1.4.2</t>
    </r>
    <r>
      <rPr>
        <sz val="11"/>
        <rFont val="Times New Roman"/>
        <family val="1"/>
      </rPr>
      <t xml:space="preserve"> Adopter les textes fixant les modalités de mobilisation des ressources de l'assurance maladie universelle</t>
    </r>
  </si>
  <si>
    <r>
      <rPr>
        <b/>
        <sz val="11"/>
        <rFont val="Times New Roman"/>
        <family val="1"/>
      </rPr>
      <t>3.2.1.1</t>
    </r>
    <r>
      <rPr>
        <sz val="11"/>
        <rFont val="Times New Roman"/>
        <family val="1"/>
      </rPr>
      <t xml:space="preserve"> Adopter les textes fixant les actes médicaux et les médicaments couverts par le Régime d'Assurance Universelle </t>
    </r>
  </si>
  <si>
    <r>
      <rPr>
        <b/>
        <sz val="11"/>
        <rFont val="Times New Roman"/>
        <family val="1"/>
      </rPr>
      <t>3.2.1.2</t>
    </r>
    <r>
      <rPr>
        <sz val="11"/>
        <rFont val="Times New Roman"/>
        <family val="1"/>
      </rPr>
      <t xml:space="preserve"> Adopter les textes règlementaires fixant les conditions d'accès au paquet de bénéfices et les droits des bénéficiaires</t>
    </r>
  </si>
  <si>
    <r>
      <rPr>
        <b/>
        <sz val="11"/>
        <rFont val="Times New Roman"/>
        <family val="1"/>
      </rPr>
      <t>3.2.2.1</t>
    </r>
    <r>
      <rPr>
        <sz val="11"/>
        <rFont val="Times New Roman"/>
        <family val="1"/>
      </rPr>
      <t xml:space="preserve"> Adopter les textes fixant les modalités de mobilisation des financements ainsi que la prise en charge du tiers payant</t>
    </r>
  </si>
  <si>
    <r>
      <rPr>
        <b/>
        <sz val="11"/>
        <rFont val="Times New Roman"/>
        <family val="1"/>
      </rPr>
      <t>3.2.2.2</t>
    </r>
    <r>
      <rPr>
        <sz val="11"/>
        <rFont val="Times New Roman"/>
        <family val="1"/>
      </rPr>
      <t xml:space="preserve"> Adopter les textes fixant les modalités de prise en charge effective des indigents et du secteur informel et agricole </t>
    </r>
  </si>
  <si>
    <r>
      <rPr>
        <b/>
        <sz val="11"/>
        <rFont val="Times New Roman"/>
        <family val="1"/>
      </rPr>
      <t>3.2.3.1</t>
    </r>
    <r>
      <rPr>
        <sz val="11"/>
        <rFont val="Times New Roman"/>
        <family val="1"/>
      </rPr>
      <t xml:space="preserve"> Adopter les textes fixant les modalités d'accès à des régimes complémentaires</t>
    </r>
  </si>
  <si>
    <r>
      <rPr>
        <b/>
        <sz val="11"/>
        <rFont val="Times New Roman"/>
        <family val="1"/>
      </rPr>
      <t>3.2.3.2</t>
    </r>
    <r>
      <rPr>
        <sz val="11"/>
        <rFont val="Times New Roman"/>
        <family val="1"/>
      </rPr>
      <t xml:space="preserve"> Mettre en place le régime complémentaire au sein de l'organe en charge du RAMU</t>
    </r>
  </si>
  <si>
    <r>
      <rPr>
        <b/>
        <sz val="11"/>
        <rFont val="Times New Roman"/>
        <family val="1"/>
      </rPr>
      <t>3.2.4.1</t>
    </r>
    <r>
      <rPr>
        <sz val="11"/>
        <rFont val="Times New Roman"/>
        <family val="1"/>
      </rPr>
      <t xml:space="preserve"> Adopter les textes règlementaires fixant les modalités d'achat des services de santé dans le cadre du RAMU</t>
    </r>
  </si>
  <si>
    <r>
      <rPr>
        <b/>
        <sz val="11"/>
        <rFont val="Times New Roman"/>
        <family val="1"/>
      </rPr>
      <t>3.2.4.2</t>
    </r>
    <r>
      <rPr>
        <sz val="11"/>
        <rFont val="Times New Roman"/>
        <family val="1"/>
      </rPr>
      <t xml:space="preserve"> Mettre en œuvre la stratégie d'achat des services de santé par le RAMU basée sur des contrats de performance</t>
    </r>
  </si>
  <si>
    <r>
      <rPr>
        <b/>
        <sz val="11"/>
        <rFont val="Times New Roman"/>
        <family val="1"/>
      </rPr>
      <t>3.2.5.1</t>
    </r>
    <r>
      <rPr>
        <sz val="11"/>
        <rFont val="Times New Roman"/>
        <family val="1"/>
      </rPr>
      <t xml:space="preserve"> Adopter une stratégie et/ou des programmes de renforcement des capacités de l'organe administratif de la mutualité sociale</t>
    </r>
  </si>
  <si>
    <r>
      <rPr>
        <b/>
        <sz val="11"/>
        <rFont val="Times New Roman"/>
        <family val="1"/>
      </rPr>
      <t>3.2.5.2</t>
    </r>
    <r>
      <rPr>
        <sz val="11"/>
        <rFont val="Times New Roman"/>
        <family val="1"/>
      </rPr>
      <t xml:space="preserve"> Adopter les textes de création, d'organisation et de fonctionnement de l'organe administratif de la mutualité sociale</t>
    </r>
  </si>
  <si>
    <r>
      <rPr>
        <b/>
        <sz val="11"/>
        <rFont val="Times New Roman"/>
        <family val="1"/>
      </rPr>
      <t>3.2.6.1</t>
    </r>
    <r>
      <rPr>
        <sz val="11"/>
        <rFont val="Times New Roman"/>
        <family val="1"/>
      </rPr>
      <t xml:space="preserve"> Appuyer l'adoption et la mise en œuvre par les collectivités territoriales de la stratégie de développement des mutuelles sociales </t>
    </r>
  </si>
  <si>
    <r>
      <rPr>
        <b/>
        <sz val="11"/>
        <rFont val="Times New Roman"/>
        <family val="1"/>
      </rPr>
      <t>3.2.6.2</t>
    </r>
    <r>
      <rPr>
        <sz val="11"/>
        <rFont val="Times New Roman"/>
        <family val="1"/>
      </rPr>
      <t xml:space="preserve"> Evaluer annuellement la contribution des collectivités territoriales au développement de l'assurance maladie dans le secteur informel</t>
    </r>
  </si>
  <si>
    <r>
      <rPr>
        <b/>
        <sz val="11"/>
        <rFont val="Times New Roman"/>
        <family val="1"/>
      </rPr>
      <t>3.2.7.1</t>
    </r>
    <r>
      <rPr>
        <sz val="11"/>
        <rFont val="Times New Roman"/>
        <family val="1"/>
      </rPr>
      <t xml:space="preserve"> Elaborer et mettre en œuvre des programmes en rapport avec la stratégie de développement des mutuelles par l'UTM et l'organisme de gestion du RAMU en collaboration avec les collectivités territoriales </t>
    </r>
  </si>
  <si>
    <r>
      <rPr>
        <b/>
        <sz val="11"/>
        <rFont val="Times New Roman"/>
        <family val="1"/>
      </rPr>
      <t>3.2.7.2</t>
    </r>
    <r>
      <rPr>
        <sz val="11"/>
        <rFont val="Times New Roman"/>
        <family val="1"/>
      </rPr>
      <t xml:space="preserve"> Renforcer les capacités de l'UTM en ressources humaines et matérielles dans le cadre du développement du RAMU</t>
    </r>
  </si>
  <si>
    <r>
      <rPr>
        <b/>
        <sz val="11"/>
        <rFont val="Times New Roman"/>
        <family val="1"/>
      </rPr>
      <t>3.2.8.1</t>
    </r>
    <r>
      <rPr>
        <sz val="11"/>
        <rFont val="Times New Roman"/>
        <family val="1"/>
      </rPr>
      <t xml:space="preserve"> Adopter des programmes de financement annuel des activités de développement des mutuelles sociales par l'organisme de gestion du RAMU</t>
    </r>
  </si>
  <si>
    <r>
      <rPr>
        <b/>
        <sz val="11"/>
        <rFont val="Times New Roman"/>
        <family val="1"/>
      </rPr>
      <t>3.2.8.2</t>
    </r>
    <r>
      <rPr>
        <sz val="11"/>
        <rFont val="Times New Roman"/>
        <family val="1"/>
      </rPr>
      <t xml:space="preserve"> Créer une ligne budgétaire dédiée au  financement des structures d'appui technique des mutuelles sociales </t>
    </r>
  </si>
  <si>
    <r>
      <rPr>
        <b/>
        <sz val="11"/>
        <rFont val="Times New Roman"/>
        <family val="1"/>
      </rPr>
      <t>3.2.9.1</t>
    </r>
    <r>
      <rPr>
        <sz val="11"/>
        <rFont val="Times New Roman"/>
        <family val="1"/>
      </rPr>
      <t xml:space="preserve"> Mettre en œuvre une convention de délégation de gestion entre l'UTM et l'organismes de gestion du RAMU </t>
    </r>
  </si>
  <si>
    <r>
      <rPr>
        <b/>
        <sz val="11"/>
        <rFont val="Times New Roman"/>
        <family val="1"/>
      </rPr>
      <t>3.2.9.2</t>
    </r>
    <r>
      <rPr>
        <sz val="11"/>
        <rFont val="Times New Roman"/>
        <family val="1"/>
      </rPr>
      <t xml:space="preserve"> Etablir un contrat d'objectifs et de moyens avec l'UTM dans le cadre du RAMU</t>
    </r>
  </si>
  <si>
    <r>
      <t xml:space="preserve">3.2.10.1 </t>
    </r>
    <r>
      <rPr>
        <sz val="11"/>
        <rFont val="Times New Roman"/>
        <family val="1"/>
      </rPr>
      <t xml:space="preserve">Adopter les textes relatifs au financement du RAMU par le secteur informel et rural </t>
    </r>
  </si>
  <si>
    <r>
      <t xml:space="preserve">3.2.10.2 </t>
    </r>
    <r>
      <rPr>
        <sz val="11"/>
        <rFont val="Times New Roman"/>
        <family val="1"/>
      </rPr>
      <t xml:space="preserve">Développer le mécanisme de collecte des ressources du secteur informel et rural au compte du RAMU </t>
    </r>
  </si>
  <si>
    <r>
      <rPr>
        <b/>
        <sz val="11"/>
        <rFont val="Times New Roman"/>
        <family val="1"/>
      </rPr>
      <t>3.2.11.1</t>
    </r>
    <r>
      <rPr>
        <sz val="11"/>
        <rFont val="Times New Roman"/>
        <family val="1"/>
      </rPr>
      <t xml:space="preserve">  Adopter les textes portant organisation de l'organismes de gestion du RAMU</t>
    </r>
  </si>
  <si>
    <r>
      <rPr>
        <b/>
        <sz val="11"/>
        <rFont val="Times New Roman"/>
        <family val="1"/>
      </rPr>
      <t>3.2.11.2</t>
    </r>
    <r>
      <rPr>
        <sz val="11"/>
        <rFont val="Times New Roman"/>
        <family val="1"/>
      </rPr>
      <t xml:space="preserve"> Adopter le cadre organique et l'organigramme de l'organe de gestion du RAMU</t>
    </r>
  </si>
  <si>
    <r>
      <rPr>
        <b/>
        <sz val="11"/>
        <rFont val="Times New Roman"/>
        <family val="1"/>
      </rPr>
      <t>3.3.1.1</t>
    </r>
    <r>
      <rPr>
        <sz val="11"/>
        <rFont val="Times New Roman"/>
        <family val="1"/>
      </rPr>
      <t xml:space="preserve">  Réaliser l'étude sur l'évaluation des gratuités</t>
    </r>
  </si>
  <si>
    <r>
      <rPr>
        <b/>
        <sz val="11"/>
        <rFont val="Times New Roman"/>
        <family val="1"/>
      </rPr>
      <t>3.3.1.2</t>
    </r>
    <r>
      <rPr>
        <sz val="11"/>
        <rFont val="Times New Roman"/>
        <family val="1"/>
      </rPr>
      <t xml:space="preserve"> Réaliser les concertations sur les résultats de l'évaluation des gratuités</t>
    </r>
  </si>
  <si>
    <r>
      <rPr>
        <b/>
        <sz val="11"/>
        <rFont val="Times New Roman"/>
        <family val="1"/>
      </rPr>
      <t>3.3.2.1</t>
    </r>
    <r>
      <rPr>
        <sz val="11"/>
        <rFont val="Times New Roman"/>
        <family val="1"/>
      </rPr>
      <t xml:space="preserve"> Adopter le textes portant articulation/intégration des gratuités dans le RAMU</t>
    </r>
  </si>
  <si>
    <r>
      <t xml:space="preserve">3.3.2.2 </t>
    </r>
    <r>
      <rPr>
        <sz val="11"/>
        <rFont val="Times New Roman"/>
        <family val="1"/>
      </rPr>
      <t>Développer les mécanismes de gestion des gratuités par le RAMU</t>
    </r>
  </si>
  <si>
    <r>
      <rPr>
        <b/>
        <sz val="11"/>
        <rFont val="Times New Roman"/>
        <family val="1"/>
      </rPr>
      <t xml:space="preserve"> 3.3.3.1</t>
    </r>
    <r>
      <rPr>
        <sz val="11"/>
        <rFont val="Times New Roman"/>
        <family val="1"/>
      </rPr>
      <t xml:space="preserve"> Mettre en place des supports et modes de gestion des gratuités au sein des établissements conventionnés dans le cadre du RAMU</t>
    </r>
  </si>
  <si>
    <r>
      <t xml:space="preserve"> 3.3.3.2 </t>
    </r>
    <r>
      <rPr>
        <sz val="11"/>
        <rFont val="Times New Roman"/>
        <family val="1"/>
      </rPr>
      <t xml:space="preserve">Suivre l'utilisation des supports de gestion des gratuités au sein des établissements conventionnés  </t>
    </r>
  </si>
  <si>
    <r>
      <rPr>
        <b/>
        <sz val="11"/>
        <rFont val="Times New Roman"/>
        <family val="1"/>
      </rPr>
      <t xml:space="preserve"> 3.3.4.1</t>
    </r>
    <r>
      <rPr>
        <sz val="11"/>
        <rFont val="Times New Roman"/>
        <family val="1"/>
      </rPr>
      <t xml:space="preserve"> Adopter les textes sur les modalités de financement des gratuités au sein de l'organe de gestion du RAMU</t>
    </r>
  </si>
  <si>
    <r>
      <rPr>
        <b/>
        <sz val="11"/>
        <rFont val="Times New Roman"/>
        <family val="1"/>
      </rPr>
      <t xml:space="preserve"> 3.3.4.2</t>
    </r>
    <r>
      <rPr>
        <sz val="11"/>
        <rFont val="Times New Roman"/>
        <family val="1"/>
      </rPr>
      <t xml:space="preserve"> Adopter les textes sur les modalités  de prise en charge des gratuités au sein de l'organe de gestion du RAMU</t>
    </r>
  </si>
  <si>
    <r>
      <rPr>
        <b/>
        <sz val="11"/>
        <rFont val="Times New Roman"/>
        <family val="1"/>
      </rPr>
      <t>3.3.5.1</t>
    </r>
    <r>
      <rPr>
        <sz val="11"/>
        <rFont val="Times New Roman"/>
        <family val="1"/>
      </rPr>
      <t xml:space="preserve"> Réaliser l'étude sur les maladies chroniques dont la gestion peut être transférée au RAMU</t>
    </r>
  </si>
  <si>
    <r>
      <rPr>
        <b/>
        <sz val="11"/>
        <rFont val="Times New Roman"/>
        <family val="1"/>
      </rPr>
      <t>3.3.5.2</t>
    </r>
    <r>
      <rPr>
        <sz val="11"/>
        <rFont val="Times New Roman"/>
        <family val="1"/>
      </rPr>
      <t xml:space="preserve"> Adopter les textes relatifs à la gestion spécifique de certaines maladies chroniques par le RAMU</t>
    </r>
  </si>
  <si>
    <r>
      <rPr>
        <b/>
        <sz val="11"/>
        <rFont val="Times New Roman"/>
        <family val="1"/>
      </rPr>
      <t>4.2.1.2</t>
    </r>
    <r>
      <rPr>
        <sz val="11"/>
        <rFont val="Times New Roman"/>
        <family val="1"/>
      </rPr>
      <t xml:space="preserve"> Evaluer la gestion des finances</t>
    </r>
  </si>
  <si>
    <r>
      <rPr>
        <b/>
        <sz val="11"/>
        <rFont val="Times New Roman"/>
        <family val="1"/>
      </rPr>
      <t>4.2.2.2</t>
    </r>
    <r>
      <rPr>
        <sz val="11"/>
        <rFont val="Times New Roman"/>
        <family val="1"/>
      </rPr>
      <t xml:space="preserve"> Evaluer la performance des structures socio-sanitaires</t>
    </r>
  </si>
  <si>
    <r>
      <rPr>
        <b/>
        <sz val="11"/>
        <rFont val="Times New Roman"/>
        <family val="1"/>
      </rPr>
      <t>4.3.1.1</t>
    </r>
    <r>
      <rPr>
        <sz val="11"/>
        <rFont val="Times New Roman"/>
        <family val="1"/>
      </rPr>
      <t xml:space="preserve"> Renforcer le mécanisme de suivi évaluation de la gestion des ressources matérielles et financières</t>
    </r>
  </si>
  <si>
    <r>
      <rPr>
        <b/>
        <sz val="11"/>
        <rFont val="Times New Roman"/>
        <family val="1"/>
      </rPr>
      <t>4.3.1.2</t>
    </r>
    <r>
      <rPr>
        <sz val="11"/>
        <rFont val="Times New Roman"/>
        <family val="1"/>
      </rPr>
      <t xml:space="preserve"> Evaluer la gestion des ressources matérielles et financières</t>
    </r>
  </si>
  <si>
    <r>
      <rPr>
        <b/>
        <sz val="11"/>
        <rFont val="Times New Roman"/>
        <family val="1"/>
      </rPr>
      <t>4.3.2.1</t>
    </r>
    <r>
      <rPr>
        <sz val="11"/>
        <rFont val="Times New Roman"/>
        <family val="1"/>
      </rPr>
      <t xml:space="preserve"> Adopter les textes relatifs à la redevabilité en matière de santé</t>
    </r>
  </si>
  <si>
    <r>
      <rPr>
        <b/>
        <sz val="11"/>
        <rFont val="Times New Roman"/>
        <family val="1"/>
      </rPr>
      <t>4.3.2.2</t>
    </r>
    <r>
      <rPr>
        <sz val="11"/>
        <rFont val="Times New Roman"/>
        <family val="1"/>
      </rPr>
      <t xml:space="preserve"> Evaluer la redevabilité en matière de santé</t>
    </r>
  </si>
  <si>
    <r>
      <rPr>
        <b/>
        <sz val="11"/>
        <rFont val="Times New Roman"/>
        <family val="1"/>
      </rPr>
      <t>4.4.1.1</t>
    </r>
    <r>
      <rPr>
        <sz val="11"/>
        <rFont val="Times New Roman"/>
        <family val="1"/>
      </rPr>
      <t xml:space="preserve"> Adopter un cadre de concertation avec les collectivités territoriales sur la couverture sanitaire universelle</t>
    </r>
  </si>
  <si>
    <r>
      <rPr>
        <b/>
        <sz val="11"/>
        <rFont val="Times New Roman"/>
        <family val="1"/>
      </rPr>
      <t>4.4.1.2</t>
    </r>
    <r>
      <rPr>
        <sz val="11"/>
        <rFont val="Times New Roman"/>
        <family val="1"/>
      </rPr>
      <t xml:space="preserve"> Rendre fonctionnel le cadre de concertation avec les collectivités territoriales sur la couverture sanitaire universelle</t>
    </r>
  </si>
  <si>
    <r>
      <rPr>
        <b/>
        <sz val="11"/>
        <rFont val="Times New Roman"/>
        <family val="1"/>
      </rPr>
      <t>4.4.2.1</t>
    </r>
    <r>
      <rPr>
        <sz val="11"/>
        <rFont val="Times New Roman"/>
        <family val="1"/>
      </rPr>
      <t xml:space="preserve"> Adopter un cadre de concertation avec la société civile sur la couverture sanitaire universelle</t>
    </r>
  </si>
  <si>
    <r>
      <rPr>
        <b/>
        <sz val="11"/>
        <rFont val="Times New Roman"/>
        <family val="1"/>
      </rPr>
      <t>4.4.2.2</t>
    </r>
    <r>
      <rPr>
        <sz val="11"/>
        <rFont val="Times New Roman"/>
        <family val="1"/>
      </rPr>
      <t xml:space="preserve"> Rendre fonctionnel le cadre de concertation avec la société civile sur la couverture sanitaire universelle</t>
    </r>
  </si>
  <si>
    <r>
      <rPr>
        <b/>
        <sz val="11"/>
        <rFont val="Times New Roman"/>
        <family val="1"/>
      </rPr>
      <t>4.4.3.1</t>
    </r>
    <r>
      <rPr>
        <sz val="11"/>
        <rFont val="Times New Roman"/>
        <family val="1"/>
      </rPr>
      <t xml:space="preserve"> Adopter un cadre de concertation avec les groupes vulnérables dans le cadre de la couverture sanitaire universelle</t>
    </r>
  </si>
  <si>
    <r>
      <rPr>
        <b/>
        <sz val="11"/>
        <rFont val="Times New Roman"/>
        <family val="1"/>
      </rPr>
      <t>4.4.3.2</t>
    </r>
    <r>
      <rPr>
        <sz val="11"/>
        <rFont val="Times New Roman"/>
        <family val="1"/>
      </rPr>
      <t xml:space="preserve"> Rendre fonctionnel le cadre de concertation avec les groupes vulnérables dans le cadre de la couverture sanitaire universelle</t>
    </r>
  </si>
  <si>
    <r>
      <rPr>
        <b/>
        <sz val="11"/>
        <rFont val="Times New Roman"/>
        <family val="1"/>
      </rPr>
      <t>4.4.4.1</t>
    </r>
    <r>
      <rPr>
        <sz val="11"/>
        <rFont val="Times New Roman"/>
        <family val="1"/>
      </rPr>
      <t xml:space="preserve"> Adopter le cadre de coordination entre les ministères du secteur de la santé et le ministère des finances dans le cadre de la couverture sanitaire universelle</t>
    </r>
  </si>
  <si>
    <r>
      <rPr>
        <b/>
        <sz val="11"/>
        <rFont val="Times New Roman"/>
        <family val="1"/>
      </rPr>
      <t>4.4.4.2</t>
    </r>
    <r>
      <rPr>
        <sz val="11"/>
        <rFont val="Times New Roman"/>
        <family val="1"/>
      </rPr>
      <t xml:space="preserve"> Rendre fonctionnel le cadre de coordination entre les ministères du secteur de la santé et le ministère des finances dans le cadre de la couverture sanitaire universelle</t>
    </r>
  </si>
  <si>
    <r>
      <rPr>
        <b/>
        <sz val="11"/>
        <rFont val="Times New Roman"/>
        <family val="1"/>
      </rPr>
      <t xml:space="preserve">1.1.1.2 </t>
    </r>
    <r>
      <rPr>
        <sz val="11"/>
        <rFont val="Times New Roman"/>
        <family val="1"/>
      </rPr>
      <t xml:space="preserve">Identifier les lignes de réaménagement budgétaire dans la fonction santé pour le financement de l'Assurance maladie universelle </t>
    </r>
  </si>
  <si>
    <r>
      <rPr>
        <b/>
        <sz val="11"/>
        <rFont val="Times New Roman"/>
        <family val="1"/>
      </rPr>
      <t xml:space="preserve">1.1.1.4 </t>
    </r>
    <r>
      <rPr>
        <sz val="11"/>
        <rFont val="Times New Roman"/>
        <family val="1"/>
      </rPr>
      <t>Faire le plaidoyer à l'Assemblée Nationale pour l'accroissement du budget du secteur de la santé pour la couverture sanitaire universelle</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</si>
</sst>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_-;\-* #,##0.00\ _€_-;_-* &quot;-&quot;??\ _€_-;_-@_-"/>
    <numFmt numFmtId="164" formatCode="_(* #,##0_);_(* \(#,##0\);_(* &quot;-&quot;??_);_(@_)"/>
  </numFmts>
  <fonts count="7" x14ac:knownFonts="1">
    <font>
      <sz val="11"/>
      <color theme="1"/>
      <name val="Calibri"/>
      <family val="2"/>
      <scheme val="minor"/>
    </font>
    <font>
      <sz val="11"/>
      <color theme="1"/>
      <name val="Calibri"/>
      <family val="2"/>
      <scheme val="minor"/>
    </font>
    <font>
      <b/>
      <sz val="11"/>
      <name val="Times New Roman"/>
      <family val="1"/>
    </font>
    <font>
      <b/>
      <sz val="11"/>
      <name val="Arial"/>
      <family val="2"/>
    </font>
    <font>
      <sz val="11"/>
      <name val="Arial Narrow"/>
      <family val="2"/>
    </font>
    <font>
      <sz val="11"/>
      <name val="Times New Roman"/>
      <family val="1"/>
    </font>
    <font>
      <sz val="11"/>
      <name val="Calibri"/>
      <family val="2"/>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37">
    <xf numFmtId="0" fontId="0" fillId="0" borderId="0" xfId="0"/>
    <xf numFmtId="0" fontId="3" fillId="0" borderId="0" xfId="0" applyFont="1" applyBorder="1" applyAlignment="1">
      <alignment vertical="top"/>
    </xf>
    <xf numFmtId="0" fontId="4" fillId="0" borderId="0" xfId="0" applyFont="1" applyBorder="1" applyAlignment="1">
      <alignment vertical="top"/>
    </xf>
    <xf numFmtId="164" fontId="4" fillId="0" borderId="0" xfId="1" applyNumberFormat="1" applyFont="1" applyBorder="1" applyAlignment="1">
      <alignment horizontal="center" vertical="center"/>
    </xf>
    <xf numFmtId="0" fontId="2" fillId="2" borderId="1" xfId="0" applyFont="1" applyFill="1" applyBorder="1" applyAlignment="1">
      <alignment horizontal="center" vertical="center" wrapText="1"/>
    </xf>
    <xf numFmtId="0" fontId="2" fillId="2" borderId="1" xfId="1" applyNumberFormat="1" applyFont="1" applyFill="1" applyBorder="1" applyAlignment="1">
      <alignment horizontal="center" vertical="center" wrapText="1"/>
    </xf>
    <xf numFmtId="164" fontId="2" fillId="2" borderId="1" xfId="1" applyNumberFormat="1" applyFont="1" applyFill="1" applyBorder="1" applyAlignment="1">
      <alignment horizontal="center" vertical="center" wrapText="1"/>
    </xf>
    <xf numFmtId="0" fontId="5" fillId="2" borderId="1" xfId="0" applyFont="1" applyFill="1" applyBorder="1" applyAlignment="1" applyProtection="1">
      <alignment horizontal="justify" vertical="top" wrapText="1"/>
      <protection locked="0"/>
    </xf>
    <xf numFmtId="0" fontId="5" fillId="2" borderId="1" xfId="0" applyFont="1" applyFill="1" applyBorder="1" applyAlignment="1">
      <alignment horizontal="center" vertical="center" wrapText="1"/>
    </xf>
    <xf numFmtId="164" fontId="5" fillId="2" borderId="1" xfId="1" applyNumberFormat="1" applyFont="1" applyFill="1" applyBorder="1" applyAlignment="1">
      <alignment horizontal="center" vertical="center" wrapText="1"/>
    </xf>
    <xf numFmtId="0" fontId="2" fillId="2" borderId="1" xfId="0" applyFont="1" applyFill="1" applyBorder="1" applyAlignment="1" applyProtection="1">
      <alignment horizontal="justify" vertical="top" wrapText="1"/>
      <protection locked="0"/>
    </xf>
    <xf numFmtId="164" fontId="2" fillId="2" borderId="1" xfId="1" applyNumberFormat="1" applyFont="1" applyFill="1" applyBorder="1" applyAlignment="1" applyProtection="1">
      <alignment horizontal="center" vertical="center" wrapText="1"/>
      <protection locked="0"/>
    </xf>
    <xf numFmtId="0" fontId="5" fillId="2" borderId="1" xfId="0" applyFont="1" applyFill="1" applyBorder="1" applyAlignment="1">
      <alignment vertical="center" wrapText="1"/>
    </xf>
    <xf numFmtId="0" fontId="5" fillId="2" borderId="1" xfId="0" applyFont="1" applyFill="1" applyBorder="1" applyAlignment="1">
      <alignment vertical="center"/>
    </xf>
    <xf numFmtId="0" fontId="5" fillId="2" borderId="1" xfId="0" applyFont="1" applyFill="1" applyBorder="1" applyAlignment="1">
      <alignment horizontal="center" wrapText="1"/>
    </xf>
    <xf numFmtId="0" fontId="2" fillId="2" borderId="0" xfId="0" applyFont="1" applyFill="1" applyBorder="1" applyAlignment="1">
      <alignment horizontal="center" vertical="top"/>
    </xf>
    <xf numFmtId="0" fontId="5" fillId="2" borderId="0" xfId="0" applyFont="1" applyFill="1" applyBorder="1"/>
    <xf numFmtId="164" fontId="2" fillId="2" borderId="0" xfId="1" applyNumberFormat="1" applyFont="1" applyFill="1" applyBorder="1" applyAlignment="1" applyProtection="1">
      <alignment horizontal="center" vertical="center" wrapText="1"/>
      <protection locked="0"/>
    </xf>
    <xf numFmtId="0" fontId="2" fillId="2" borderId="2" xfId="0" applyFont="1" applyFill="1" applyBorder="1" applyAlignment="1">
      <alignment horizontal="center" vertical="top"/>
    </xf>
    <xf numFmtId="0" fontId="5" fillId="2" borderId="2" xfId="0" applyFont="1" applyFill="1" applyBorder="1"/>
    <xf numFmtId="0" fontId="2" fillId="2" borderId="1" xfId="0" applyFont="1" applyFill="1" applyBorder="1" applyAlignment="1">
      <alignment horizontal="center" vertical="top"/>
    </xf>
    <xf numFmtId="0" fontId="5" fillId="2" borderId="1" xfId="0" applyFont="1" applyFill="1" applyBorder="1"/>
    <xf numFmtId="0" fontId="2" fillId="0" borderId="0" xfId="0" applyFont="1" applyAlignment="1">
      <alignment horizontal="center" wrapText="1"/>
    </xf>
    <xf numFmtId="0" fontId="2" fillId="2" borderId="3" xfId="0" applyFont="1" applyFill="1" applyBorder="1" applyAlignment="1">
      <alignment horizontal="center" vertical="top"/>
    </xf>
    <xf numFmtId="0" fontId="2" fillId="2" borderId="4" xfId="0" applyFont="1" applyFill="1" applyBorder="1" applyAlignment="1">
      <alignment horizontal="center" vertical="top"/>
    </xf>
    <xf numFmtId="0" fontId="2" fillId="2" borderId="5" xfId="0" applyFont="1" applyFill="1" applyBorder="1" applyAlignment="1">
      <alignment horizontal="center" vertical="top"/>
    </xf>
    <xf numFmtId="0" fontId="5" fillId="2" borderId="1" xfId="0" applyFont="1" applyFill="1" applyBorder="1" applyAlignment="1" applyProtection="1">
      <alignment horizontal="left" vertical="top" wrapText="1"/>
      <protection locked="0"/>
    </xf>
    <xf numFmtId="0" fontId="2" fillId="2" borderId="1" xfId="0" applyFont="1" applyFill="1" applyBorder="1" applyAlignment="1" applyProtection="1">
      <alignment horizontal="right" wrapText="1"/>
      <protection locked="0"/>
    </xf>
    <xf numFmtId="0" fontId="2" fillId="2" borderId="1" xfId="0" applyFont="1" applyFill="1" applyBorder="1" applyAlignment="1">
      <alignment horizontal="center" vertical="top"/>
    </xf>
    <xf numFmtId="0" fontId="5" fillId="2" borderId="1" xfId="0" applyFont="1" applyFill="1" applyBorder="1"/>
    <xf numFmtId="0" fontId="5" fillId="2" borderId="1" xfId="0" applyFont="1" applyFill="1" applyBorder="1" applyAlignment="1" applyProtection="1">
      <alignment horizontal="justify" vertical="top" wrapText="1"/>
      <protection locked="0"/>
    </xf>
    <xf numFmtId="0" fontId="2" fillId="2" borderId="1" xfId="0" applyFont="1" applyFill="1" applyBorder="1" applyAlignment="1">
      <alignment horizontal="justify" vertical="top"/>
    </xf>
    <xf numFmtId="0" fontId="5" fillId="2" borderId="1" xfId="0" applyFont="1" applyFill="1" applyBorder="1" applyAlignment="1"/>
    <xf numFmtId="0" fontId="2" fillId="2" borderId="1" xfId="0" applyFont="1" applyFill="1" applyBorder="1" applyAlignment="1">
      <alignment horizontal="left" vertical="top" wrapText="1"/>
    </xf>
    <xf numFmtId="0" fontId="6" fillId="0" borderId="0" xfId="0" applyFont="1"/>
    <xf numFmtId="0" fontId="6" fillId="0" borderId="0" xfId="0" applyFont="1" applyBorder="1" applyAlignment="1">
      <alignment horizontal="justify" vertical="center" wrapText="1"/>
    </xf>
    <xf numFmtId="0" fontId="6" fillId="0" borderId="1" xfId="0" applyFont="1" applyBorder="1"/>
  </cellXfs>
  <cellStyles count="2">
    <cellStyle name="Millier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3"/>
  <sheetViews>
    <sheetView tabSelected="1" topLeftCell="A61" zoomScale="115" zoomScaleNormal="115" workbookViewId="0">
      <selection activeCell="C9" sqref="C9"/>
    </sheetView>
  </sheetViews>
  <sheetFormatPr baseColWidth="10" defaultColWidth="10.7109375" defaultRowHeight="15" x14ac:dyDescent="0.25"/>
  <cols>
    <col min="1" max="1" width="20" style="34" customWidth="1"/>
    <col min="2" max="2" width="27" style="34" customWidth="1"/>
    <col min="3" max="3" width="14.42578125" style="34" customWidth="1"/>
    <col min="4" max="4" width="11.28515625" style="34" customWidth="1"/>
    <col min="5" max="5" width="11.28515625" style="34" bestFit="1" customWidth="1"/>
    <col min="6" max="6" width="11" style="34" customWidth="1"/>
    <col min="7" max="7" width="12" style="34" customWidth="1"/>
    <col min="8" max="9" width="11.28515625" style="34" bestFit="1" customWidth="1"/>
    <col min="10" max="10" width="11.42578125" style="34" hidden="1" customWidth="1"/>
    <col min="11" max="11" width="12.42578125" style="34" customWidth="1"/>
    <col min="12" max="16384" width="10.7109375" style="34"/>
  </cols>
  <sheetData>
    <row r="1" spans="1:11" ht="31.9" customHeight="1" x14ac:dyDescent="0.25">
      <c r="A1" s="22" t="s">
        <v>133</v>
      </c>
      <c r="B1" s="22"/>
      <c r="C1" s="22"/>
      <c r="D1" s="22"/>
      <c r="E1" s="22"/>
      <c r="F1" s="22"/>
      <c r="G1" s="22"/>
      <c r="H1" s="22"/>
      <c r="I1" s="22"/>
      <c r="J1" s="22"/>
      <c r="K1" s="22"/>
    </row>
    <row r="2" spans="1:11" ht="16.5" x14ac:dyDescent="0.25">
      <c r="A2" s="1"/>
      <c r="B2" s="1"/>
      <c r="C2" s="2"/>
      <c r="D2" s="2"/>
      <c r="E2" s="3"/>
      <c r="F2" s="3"/>
      <c r="G2" s="3"/>
      <c r="H2" s="3"/>
      <c r="I2" s="3"/>
      <c r="J2" s="3"/>
      <c r="K2" s="3"/>
    </row>
    <row r="3" spans="1:11" x14ac:dyDescent="0.25">
      <c r="A3" s="31" t="s">
        <v>7</v>
      </c>
      <c r="B3" s="32"/>
      <c r="C3" s="32"/>
      <c r="D3" s="32"/>
      <c r="E3" s="32"/>
      <c r="F3" s="32"/>
      <c r="G3" s="32"/>
      <c r="H3" s="32"/>
      <c r="I3" s="32"/>
      <c r="J3" s="32"/>
      <c r="K3" s="32"/>
    </row>
    <row r="4" spans="1:11" x14ac:dyDescent="0.25">
      <c r="A4" s="33" t="s">
        <v>8</v>
      </c>
      <c r="B4" s="33"/>
      <c r="C4" s="33"/>
      <c r="D4" s="33"/>
      <c r="E4" s="33"/>
      <c r="F4" s="33"/>
      <c r="G4" s="33"/>
      <c r="H4" s="33"/>
      <c r="I4" s="33"/>
      <c r="J4" s="33"/>
      <c r="K4" s="33"/>
    </row>
    <row r="5" spans="1:11" ht="42.75" x14ac:dyDescent="0.25">
      <c r="A5" s="4" t="s">
        <v>0</v>
      </c>
      <c r="B5" s="4" t="s">
        <v>1</v>
      </c>
      <c r="C5" s="4" t="s">
        <v>2</v>
      </c>
      <c r="D5" s="4" t="s">
        <v>3</v>
      </c>
      <c r="E5" s="5">
        <v>2018</v>
      </c>
      <c r="F5" s="5">
        <v>2019</v>
      </c>
      <c r="G5" s="5">
        <v>2020</v>
      </c>
      <c r="H5" s="5">
        <v>2021</v>
      </c>
      <c r="I5" s="5">
        <v>2022</v>
      </c>
      <c r="J5" s="5">
        <v>2023</v>
      </c>
      <c r="K5" s="6" t="s">
        <v>4</v>
      </c>
    </row>
    <row r="6" spans="1:11" ht="114" customHeight="1" x14ac:dyDescent="0.25">
      <c r="A6" s="30" t="s">
        <v>134</v>
      </c>
      <c r="B6" s="7" t="s">
        <v>215</v>
      </c>
      <c r="C6" s="8" t="s">
        <v>10</v>
      </c>
      <c r="D6" s="8" t="s">
        <v>42</v>
      </c>
      <c r="E6" s="9">
        <v>1000</v>
      </c>
      <c r="F6" s="9">
        <v>0</v>
      </c>
      <c r="G6" s="9">
        <v>0</v>
      </c>
      <c r="H6" s="9">
        <v>0</v>
      </c>
      <c r="I6" s="9">
        <v>0</v>
      </c>
      <c r="J6" s="9">
        <v>0</v>
      </c>
      <c r="K6" s="9">
        <f>SUM(E6:J6)</f>
        <v>1000</v>
      </c>
    </row>
    <row r="7" spans="1:11" ht="108" customHeight="1" x14ac:dyDescent="0.25">
      <c r="A7" s="30"/>
      <c r="B7" s="7" t="s">
        <v>315</v>
      </c>
      <c r="C7" s="8" t="s">
        <v>43</v>
      </c>
      <c r="D7" s="8" t="s">
        <v>42</v>
      </c>
      <c r="E7" s="9">
        <v>1000</v>
      </c>
      <c r="F7" s="9">
        <v>1000</v>
      </c>
      <c r="G7" s="9">
        <v>1000</v>
      </c>
      <c r="H7" s="9">
        <v>1000</v>
      </c>
      <c r="I7" s="9">
        <v>1000</v>
      </c>
      <c r="J7" s="9"/>
      <c r="K7" s="9">
        <f t="shared" ref="K7:K10" si="0">SUM(E7:J7)</f>
        <v>5000</v>
      </c>
    </row>
    <row r="8" spans="1:11" ht="49.15" customHeight="1" x14ac:dyDescent="0.25">
      <c r="A8" s="30"/>
      <c r="B8" s="7" t="s">
        <v>205</v>
      </c>
      <c r="C8" s="8" t="s">
        <v>10</v>
      </c>
      <c r="D8" s="8" t="s">
        <v>42</v>
      </c>
      <c r="E8" s="9"/>
      <c r="F8" s="9"/>
      <c r="G8" s="9"/>
      <c r="H8" s="9"/>
      <c r="I8" s="9"/>
      <c r="J8" s="9"/>
      <c r="K8" s="9"/>
    </row>
    <row r="9" spans="1:11" ht="90" x14ac:dyDescent="0.25">
      <c r="A9" s="30"/>
      <c r="B9" s="7" t="s">
        <v>316</v>
      </c>
      <c r="C9" s="8" t="s">
        <v>43</v>
      </c>
      <c r="D9" s="8" t="s">
        <v>44</v>
      </c>
      <c r="E9" s="9">
        <v>1000</v>
      </c>
      <c r="F9" s="9">
        <v>1000</v>
      </c>
      <c r="G9" s="9">
        <v>0</v>
      </c>
      <c r="H9" s="9">
        <v>0</v>
      </c>
      <c r="I9" s="9">
        <v>0</v>
      </c>
      <c r="J9" s="9"/>
      <c r="K9" s="9">
        <f t="shared" si="0"/>
        <v>2000</v>
      </c>
    </row>
    <row r="10" spans="1:11" ht="90" x14ac:dyDescent="0.25">
      <c r="A10" s="30"/>
      <c r="B10" s="10" t="s">
        <v>216</v>
      </c>
      <c r="C10" s="8" t="s">
        <v>43</v>
      </c>
      <c r="D10" s="8" t="s">
        <v>49</v>
      </c>
      <c r="E10" s="9">
        <v>50000</v>
      </c>
      <c r="F10" s="9">
        <v>50000</v>
      </c>
      <c r="G10" s="9">
        <v>5000</v>
      </c>
      <c r="H10" s="9">
        <v>5000</v>
      </c>
      <c r="I10" s="9">
        <v>5000</v>
      </c>
      <c r="J10" s="9" t="s">
        <v>50</v>
      </c>
      <c r="K10" s="9">
        <f t="shared" si="0"/>
        <v>115000</v>
      </c>
    </row>
    <row r="11" spans="1:11" ht="45" x14ac:dyDescent="0.25">
      <c r="A11" s="30"/>
      <c r="B11" s="10" t="s">
        <v>217</v>
      </c>
      <c r="C11" s="8" t="s">
        <v>43</v>
      </c>
      <c r="D11" s="8" t="s">
        <v>49</v>
      </c>
      <c r="E11" s="9" t="s">
        <v>50</v>
      </c>
      <c r="F11" s="9" t="s">
        <v>50</v>
      </c>
      <c r="G11" s="9" t="s">
        <v>50</v>
      </c>
      <c r="H11" s="9" t="s">
        <v>50</v>
      </c>
      <c r="I11" s="9" t="s">
        <v>50</v>
      </c>
      <c r="J11" s="9">
        <v>0</v>
      </c>
      <c r="K11" s="9">
        <f>SUM(E11:J11)</f>
        <v>0</v>
      </c>
    </row>
    <row r="12" spans="1:11" x14ac:dyDescent="0.25">
      <c r="A12" s="27" t="s">
        <v>5</v>
      </c>
      <c r="B12" s="27"/>
      <c r="C12" s="27"/>
      <c r="D12" s="27"/>
      <c r="E12" s="11">
        <f>SUM(E6:E11)</f>
        <v>53000</v>
      </c>
      <c r="F12" s="11">
        <f>SUM(F6:F11)</f>
        <v>52000</v>
      </c>
      <c r="G12" s="11">
        <f>SUM(G6:G11)</f>
        <v>6000</v>
      </c>
      <c r="H12" s="11">
        <f t="shared" ref="H12:J12" si="1">SUM(H6:H11)</f>
        <v>6000</v>
      </c>
      <c r="I12" s="11">
        <f t="shared" si="1"/>
        <v>6000</v>
      </c>
      <c r="J12" s="11">
        <f t="shared" si="1"/>
        <v>0</v>
      </c>
      <c r="K12" s="11">
        <f>SUM(K6:K11)</f>
        <v>123000</v>
      </c>
    </row>
    <row r="13" spans="1:11" ht="99" customHeight="1" x14ac:dyDescent="0.25">
      <c r="A13" s="26" t="s">
        <v>135</v>
      </c>
      <c r="B13" s="7" t="s">
        <v>218</v>
      </c>
      <c r="C13" s="8" t="s">
        <v>45</v>
      </c>
      <c r="D13" s="8" t="s">
        <v>46</v>
      </c>
      <c r="E13" s="9">
        <v>5000</v>
      </c>
      <c r="F13" s="9">
        <v>5000</v>
      </c>
      <c r="G13" s="9">
        <v>5000</v>
      </c>
      <c r="H13" s="9">
        <v>5000</v>
      </c>
      <c r="I13" s="9">
        <v>5000</v>
      </c>
      <c r="J13" s="9">
        <v>0</v>
      </c>
      <c r="K13" s="9">
        <f>SUM(E13:J13)</f>
        <v>25000</v>
      </c>
    </row>
    <row r="14" spans="1:11" ht="53.25" customHeight="1" x14ac:dyDescent="0.25">
      <c r="A14" s="26"/>
      <c r="B14" s="7" t="s">
        <v>136</v>
      </c>
      <c r="C14" s="8" t="s">
        <v>47</v>
      </c>
      <c r="D14" s="8" t="s">
        <v>46</v>
      </c>
      <c r="E14" s="9">
        <v>10000</v>
      </c>
      <c r="F14" s="9">
        <v>10000</v>
      </c>
      <c r="G14" s="9"/>
      <c r="H14" s="9"/>
      <c r="I14" s="9"/>
      <c r="J14" s="9"/>
      <c r="K14" s="9">
        <f>SUM(E14:J14)</f>
        <v>20000</v>
      </c>
    </row>
    <row r="15" spans="1:11" ht="53.25" customHeight="1" x14ac:dyDescent="0.25">
      <c r="A15" s="26"/>
      <c r="B15" s="7" t="s">
        <v>219</v>
      </c>
      <c r="C15" s="8" t="s">
        <v>51</v>
      </c>
      <c r="D15" s="8" t="s">
        <v>46</v>
      </c>
      <c r="E15" s="9" t="s">
        <v>50</v>
      </c>
      <c r="F15" s="9" t="s">
        <v>50</v>
      </c>
      <c r="G15" s="9" t="s">
        <v>50</v>
      </c>
      <c r="H15" s="9" t="s">
        <v>50</v>
      </c>
      <c r="I15" s="9" t="s">
        <v>50</v>
      </c>
      <c r="J15" s="9"/>
      <c r="K15" s="9" t="s">
        <v>50</v>
      </c>
    </row>
    <row r="16" spans="1:11" ht="107.25" customHeight="1" x14ac:dyDescent="0.25">
      <c r="A16" s="26"/>
      <c r="B16" s="7" t="s">
        <v>220</v>
      </c>
      <c r="C16" s="8" t="s">
        <v>52</v>
      </c>
      <c r="D16" s="8" t="s">
        <v>46</v>
      </c>
      <c r="E16" s="9">
        <v>5000</v>
      </c>
      <c r="F16" s="9">
        <v>5000</v>
      </c>
      <c r="G16" s="9">
        <v>5000</v>
      </c>
      <c r="H16" s="9">
        <v>5000</v>
      </c>
      <c r="I16" s="9">
        <v>5000</v>
      </c>
      <c r="J16" s="9">
        <v>5000</v>
      </c>
      <c r="K16" s="9">
        <f>SUM(E16:J16)</f>
        <v>30000</v>
      </c>
    </row>
    <row r="17" spans="1:11" ht="67.5" customHeight="1" x14ac:dyDescent="0.25">
      <c r="A17" s="26"/>
      <c r="B17" s="7" t="s">
        <v>137</v>
      </c>
      <c r="C17" s="8" t="s">
        <v>48</v>
      </c>
      <c r="D17" s="8" t="s">
        <v>46</v>
      </c>
      <c r="E17" s="9">
        <v>5000</v>
      </c>
      <c r="F17" s="9">
        <v>5000</v>
      </c>
      <c r="G17" s="9">
        <v>5000</v>
      </c>
      <c r="H17" s="9">
        <v>5000</v>
      </c>
      <c r="I17" s="9">
        <v>5000</v>
      </c>
      <c r="J17" s="9">
        <v>0</v>
      </c>
      <c r="K17" s="9">
        <f>SUM(E17:J17)</f>
        <v>25000</v>
      </c>
    </row>
    <row r="18" spans="1:11" x14ac:dyDescent="0.25">
      <c r="A18" s="27" t="s">
        <v>6</v>
      </c>
      <c r="B18" s="27"/>
      <c r="C18" s="27"/>
      <c r="D18" s="27"/>
      <c r="E18" s="11">
        <f t="shared" ref="E18:J18" si="2">SUM(E13:E17)</f>
        <v>25000</v>
      </c>
      <c r="F18" s="11">
        <f t="shared" si="2"/>
        <v>25000</v>
      </c>
      <c r="G18" s="11">
        <f t="shared" si="2"/>
        <v>15000</v>
      </c>
      <c r="H18" s="11">
        <f t="shared" si="2"/>
        <v>15000</v>
      </c>
      <c r="I18" s="11">
        <f t="shared" si="2"/>
        <v>15000</v>
      </c>
      <c r="J18" s="11">
        <f t="shared" si="2"/>
        <v>5000</v>
      </c>
      <c r="K18" s="11">
        <f>SUM(K13:K17)</f>
        <v>100000</v>
      </c>
    </row>
    <row r="19" spans="1:11" x14ac:dyDescent="0.25">
      <c r="A19" s="28" t="s">
        <v>12</v>
      </c>
      <c r="B19" s="29"/>
      <c r="C19" s="29"/>
      <c r="D19" s="29"/>
      <c r="E19" s="11"/>
      <c r="F19" s="11"/>
      <c r="G19" s="11"/>
      <c r="H19" s="11"/>
      <c r="I19" s="11"/>
      <c r="J19" s="11"/>
      <c r="K19" s="11">
        <f>K18+K12</f>
        <v>223000</v>
      </c>
    </row>
    <row r="20" spans="1:11" x14ac:dyDescent="0.25">
      <c r="A20" s="33" t="s">
        <v>9</v>
      </c>
      <c r="B20" s="33"/>
      <c r="C20" s="33"/>
      <c r="D20" s="33"/>
      <c r="E20" s="33"/>
      <c r="F20" s="33"/>
      <c r="G20" s="33"/>
      <c r="H20" s="33"/>
      <c r="I20" s="33"/>
      <c r="J20" s="33"/>
      <c r="K20" s="33"/>
    </row>
    <row r="21" spans="1:11" ht="64.150000000000006" customHeight="1" x14ac:dyDescent="0.25">
      <c r="A21" s="26" t="s">
        <v>138</v>
      </c>
      <c r="B21" s="7" t="s">
        <v>221</v>
      </c>
      <c r="C21" s="8" t="s">
        <v>53</v>
      </c>
      <c r="D21" s="12" t="s">
        <v>42</v>
      </c>
      <c r="E21" s="9">
        <v>20000</v>
      </c>
      <c r="F21" s="9">
        <v>0</v>
      </c>
      <c r="G21" s="9">
        <v>0</v>
      </c>
      <c r="H21" s="9">
        <v>0</v>
      </c>
      <c r="I21" s="9">
        <v>0</v>
      </c>
      <c r="J21" s="9">
        <v>0</v>
      </c>
      <c r="K21" s="9">
        <f>SUM(E21:J21)</f>
        <v>20000</v>
      </c>
    </row>
    <row r="22" spans="1:11" ht="76.5" customHeight="1" x14ac:dyDescent="0.25">
      <c r="A22" s="26"/>
      <c r="B22" s="7" t="s">
        <v>222</v>
      </c>
      <c r="C22" s="8" t="s">
        <v>53</v>
      </c>
      <c r="D22" s="12" t="s">
        <v>44</v>
      </c>
      <c r="E22" s="9">
        <v>50000</v>
      </c>
      <c r="F22" s="9">
        <v>100000</v>
      </c>
      <c r="G22" s="9">
        <v>150000</v>
      </c>
      <c r="H22" s="9">
        <v>10000</v>
      </c>
      <c r="I22" s="9">
        <v>100000</v>
      </c>
      <c r="J22" s="9">
        <v>5000</v>
      </c>
      <c r="K22" s="9">
        <f>SUM(E22:J22)</f>
        <v>415000</v>
      </c>
    </row>
    <row r="23" spans="1:11" ht="75" customHeight="1" x14ac:dyDescent="0.25">
      <c r="A23" s="26"/>
      <c r="B23" s="7" t="s">
        <v>223</v>
      </c>
      <c r="C23" s="8" t="s">
        <v>53</v>
      </c>
      <c r="D23" s="13" t="s">
        <v>42</v>
      </c>
      <c r="E23" s="9">
        <v>10000</v>
      </c>
      <c r="F23" s="9">
        <v>0</v>
      </c>
      <c r="G23" s="9">
        <v>0</v>
      </c>
      <c r="H23" s="9">
        <v>0</v>
      </c>
      <c r="I23" s="9">
        <v>0</v>
      </c>
      <c r="J23" s="9">
        <v>0</v>
      </c>
      <c r="K23" s="9">
        <f>SUM(E23:J23)</f>
        <v>10000</v>
      </c>
    </row>
    <row r="24" spans="1:11" x14ac:dyDescent="0.25">
      <c r="A24" s="27" t="s">
        <v>79</v>
      </c>
      <c r="B24" s="27"/>
      <c r="C24" s="27"/>
      <c r="D24" s="27"/>
      <c r="E24" s="11">
        <f>SUM(E21:E23)</f>
        <v>80000</v>
      </c>
      <c r="F24" s="11">
        <f>SUM(F21:F23)</f>
        <v>100000</v>
      </c>
      <c r="G24" s="11">
        <f>SUM(G21:G23)</f>
        <v>150000</v>
      </c>
      <c r="H24" s="11">
        <f t="shared" ref="H24" si="3">SUM(H21:H23)</f>
        <v>10000</v>
      </c>
      <c r="I24" s="11">
        <f t="shared" ref="I24" si="4">SUM(I21:I23)</f>
        <v>100000</v>
      </c>
      <c r="J24" s="11">
        <f t="shared" ref="J24" si="5">SUM(J21:J23)</f>
        <v>5000</v>
      </c>
      <c r="K24" s="11">
        <f>SUM(K21:K23)</f>
        <v>445000</v>
      </c>
    </row>
    <row r="25" spans="1:11" ht="64.5" customHeight="1" x14ac:dyDescent="0.25">
      <c r="A25" s="26" t="s">
        <v>139</v>
      </c>
      <c r="B25" s="7" t="s">
        <v>224</v>
      </c>
      <c r="C25" s="8" t="s">
        <v>54</v>
      </c>
      <c r="D25" s="8" t="s">
        <v>61</v>
      </c>
      <c r="E25" s="9">
        <v>40000</v>
      </c>
      <c r="F25" s="9">
        <v>0</v>
      </c>
      <c r="G25" s="9">
        <v>0</v>
      </c>
      <c r="H25" s="9">
        <v>0</v>
      </c>
      <c r="I25" s="9">
        <v>0</v>
      </c>
      <c r="J25" s="9">
        <v>0</v>
      </c>
      <c r="K25" s="9">
        <f>SUM(E25:J25)</f>
        <v>40000</v>
      </c>
    </row>
    <row r="26" spans="1:11" ht="109.5" customHeight="1" x14ac:dyDescent="0.25">
      <c r="A26" s="26"/>
      <c r="B26" s="7" t="s">
        <v>225</v>
      </c>
      <c r="C26" s="8" t="s">
        <v>54</v>
      </c>
      <c r="D26" s="8" t="s">
        <v>61</v>
      </c>
      <c r="E26" s="9">
        <v>5000</v>
      </c>
      <c r="F26" s="9">
        <v>5000</v>
      </c>
      <c r="G26" s="9">
        <v>0</v>
      </c>
      <c r="H26" s="9">
        <v>0</v>
      </c>
      <c r="I26" s="9">
        <v>0</v>
      </c>
      <c r="J26" s="9"/>
      <c r="K26" s="9">
        <f>SUM(E26:J26)</f>
        <v>10000</v>
      </c>
    </row>
    <row r="27" spans="1:11" ht="85.5" customHeight="1" x14ac:dyDescent="0.25">
      <c r="A27" s="26"/>
      <c r="B27" s="7" t="s">
        <v>226</v>
      </c>
      <c r="C27" s="8" t="s">
        <v>51</v>
      </c>
      <c r="D27" s="12" t="s">
        <v>44</v>
      </c>
      <c r="E27" s="9">
        <v>50000</v>
      </c>
      <c r="F27" s="9">
        <v>0</v>
      </c>
      <c r="G27" s="9">
        <v>0</v>
      </c>
      <c r="H27" s="9">
        <v>0</v>
      </c>
      <c r="I27" s="9">
        <v>0</v>
      </c>
      <c r="J27" s="9">
        <v>0</v>
      </c>
      <c r="K27" s="9">
        <f>SUM(E27:J27)</f>
        <v>50000</v>
      </c>
    </row>
    <row r="28" spans="1:11" x14ac:dyDescent="0.25">
      <c r="A28" s="27" t="s">
        <v>80</v>
      </c>
      <c r="B28" s="27"/>
      <c r="C28" s="27"/>
      <c r="D28" s="27"/>
      <c r="E28" s="11">
        <f>SUM(E25:E27)</f>
        <v>95000</v>
      </c>
      <c r="F28" s="11">
        <f>SUM(F25:F27)</f>
        <v>5000</v>
      </c>
      <c r="G28" s="11">
        <f>SUM(G25:G27)</f>
        <v>0</v>
      </c>
      <c r="H28" s="11">
        <f t="shared" ref="H28" si="6">SUM(H25:H27)</f>
        <v>0</v>
      </c>
      <c r="I28" s="11">
        <f t="shared" ref="I28" si="7">SUM(I25:I27)</f>
        <v>0</v>
      </c>
      <c r="J28" s="11">
        <f t="shared" ref="J28" si="8">SUM(J25:J27)</f>
        <v>0</v>
      </c>
      <c r="K28" s="11">
        <f>SUM(K25:K27)</f>
        <v>100000</v>
      </c>
    </row>
    <row r="29" spans="1:11" x14ac:dyDescent="0.25">
      <c r="A29" s="28" t="s">
        <v>13</v>
      </c>
      <c r="B29" s="29"/>
      <c r="C29" s="29"/>
      <c r="D29" s="29"/>
      <c r="E29" s="11"/>
      <c r="F29" s="11"/>
      <c r="G29" s="11"/>
      <c r="H29" s="11"/>
      <c r="I29" s="11"/>
      <c r="J29" s="11"/>
      <c r="K29" s="11">
        <f>K28+K24</f>
        <v>545000</v>
      </c>
    </row>
    <row r="30" spans="1:11" x14ac:dyDescent="0.25">
      <c r="A30" s="33" t="s">
        <v>11</v>
      </c>
      <c r="B30" s="33"/>
      <c r="C30" s="33"/>
      <c r="D30" s="33"/>
      <c r="E30" s="33"/>
      <c r="F30" s="33"/>
      <c r="G30" s="33"/>
      <c r="H30" s="33"/>
      <c r="I30" s="33"/>
      <c r="J30" s="33"/>
      <c r="K30" s="33"/>
    </row>
    <row r="31" spans="1:11" ht="87.75" customHeight="1" x14ac:dyDescent="0.25">
      <c r="A31" s="26" t="s">
        <v>140</v>
      </c>
      <c r="B31" s="7" t="s">
        <v>227</v>
      </c>
      <c r="C31" s="14" t="s">
        <v>10</v>
      </c>
      <c r="D31" s="12" t="s">
        <v>42</v>
      </c>
      <c r="E31" s="9">
        <v>20000</v>
      </c>
      <c r="F31" s="9">
        <v>20000</v>
      </c>
      <c r="G31" s="9">
        <v>20000</v>
      </c>
      <c r="H31" s="9">
        <v>20000</v>
      </c>
      <c r="I31" s="9">
        <v>20000</v>
      </c>
      <c r="J31" s="9">
        <v>0</v>
      </c>
      <c r="K31" s="9">
        <f>SUM(E31:J31)</f>
        <v>100000</v>
      </c>
    </row>
    <row r="32" spans="1:11" ht="87" customHeight="1" x14ac:dyDescent="0.25">
      <c r="A32" s="26"/>
      <c r="B32" s="7" t="s">
        <v>228</v>
      </c>
      <c r="C32" s="14" t="s">
        <v>10</v>
      </c>
      <c r="D32" s="12"/>
      <c r="E32" s="9">
        <v>5000</v>
      </c>
      <c r="F32" s="9">
        <v>5000</v>
      </c>
      <c r="G32" s="9">
        <v>5000</v>
      </c>
      <c r="H32" s="9">
        <v>5000</v>
      </c>
      <c r="I32" s="9">
        <v>5000</v>
      </c>
      <c r="J32" s="9"/>
      <c r="K32" s="9">
        <f>SUM(E32:J32)</f>
        <v>25000</v>
      </c>
    </row>
    <row r="33" spans="1:11" ht="50.65" customHeight="1" x14ac:dyDescent="0.25">
      <c r="A33" s="26"/>
      <c r="B33" s="7" t="s">
        <v>229</v>
      </c>
      <c r="C33" s="8" t="s">
        <v>55</v>
      </c>
      <c r="D33" s="12" t="s">
        <v>56</v>
      </c>
      <c r="E33" s="9">
        <v>10000</v>
      </c>
      <c r="F33" s="9">
        <v>10000</v>
      </c>
      <c r="G33" s="9">
        <v>10000</v>
      </c>
      <c r="H33" s="9">
        <v>10000</v>
      </c>
      <c r="I33" s="9">
        <v>10000</v>
      </c>
      <c r="J33" s="9">
        <v>0</v>
      </c>
      <c r="K33" s="9">
        <f>SUM(E33:J33)</f>
        <v>50000</v>
      </c>
    </row>
    <row r="34" spans="1:11" x14ac:dyDescent="0.25">
      <c r="A34" s="27" t="s">
        <v>81</v>
      </c>
      <c r="B34" s="27"/>
      <c r="C34" s="27"/>
      <c r="D34" s="27"/>
      <c r="E34" s="11">
        <f>SUM(E31:E33)</f>
        <v>35000</v>
      </c>
      <c r="F34" s="11">
        <f>SUM(F31:F33)</f>
        <v>35000</v>
      </c>
      <c r="G34" s="11">
        <f>SUM(G31:G33)</f>
        <v>35000</v>
      </c>
      <c r="H34" s="11">
        <f t="shared" ref="H34" si="9">SUM(H31:H33)</f>
        <v>35000</v>
      </c>
      <c r="I34" s="11">
        <f t="shared" ref="I34" si="10">SUM(I31:I33)</f>
        <v>35000</v>
      </c>
      <c r="J34" s="11">
        <f t="shared" ref="J34" si="11">SUM(J31:J33)</f>
        <v>0</v>
      </c>
      <c r="K34" s="11">
        <f>SUM(K31:K33)</f>
        <v>175000</v>
      </c>
    </row>
    <row r="35" spans="1:11" ht="48.4" customHeight="1" x14ac:dyDescent="0.25">
      <c r="A35" s="26" t="s">
        <v>141</v>
      </c>
      <c r="B35" s="7" t="s">
        <v>230</v>
      </c>
      <c r="C35" s="14" t="s">
        <v>10</v>
      </c>
      <c r="D35" s="12" t="s">
        <v>42</v>
      </c>
      <c r="E35" s="9">
        <v>50000</v>
      </c>
      <c r="F35" s="9">
        <v>0</v>
      </c>
      <c r="G35" s="9">
        <v>0</v>
      </c>
      <c r="H35" s="9">
        <v>50000</v>
      </c>
      <c r="I35" s="9">
        <v>0</v>
      </c>
      <c r="J35" s="9">
        <v>0</v>
      </c>
      <c r="K35" s="9">
        <f>SUM(E35:J35)</f>
        <v>100000</v>
      </c>
    </row>
    <row r="36" spans="1:11" ht="72.75" customHeight="1" x14ac:dyDescent="0.25">
      <c r="A36" s="26"/>
      <c r="B36" s="7" t="s">
        <v>231</v>
      </c>
      <c r="C36" s="14" t="s">
        <v>10</v>
      </c>
      <c r="D36" s="12" t="s">
        <v>42</v>
      </c>
      <c r="E36" s="9">
        <v>10000</v>
      </c>
      <c r="F36" s="9">
        <v>0</v>
      </c>
      <c r="G36" s="9">
        <v>0</v>
      </c>
      <c r="H36" s="9">
        <v>0</v>
      </c>
      <c r="I36" s="9">
        <v>0</v>
      </c>
      <c r="J36" s="9"/>
      <c r="K36" s="9">
        <f>SUM(E36:J36)</f>
        <v>10000</v>
      </c>
    </row>
    <row r="37" spans="1:11" ht="89.25" customHeight="1" x14ac:dyDescent="0.25">
      <c r="A37" s="26"/>
      <c r="B37" s="7" t="s">
        <v>232</v>
      </c>
      <c r="C37" s="14" t="s">
        <v>10</v>
      </c>
      <c r="D37" s="12" t="s">
        <v>42</v>
      </c>
      <c r="E37" s="9">
        <v>5000</v>
      </c>
      <c r="F37" s="9">
        <v>5000</v>
      </c>
      <c r="G37" s="9">
        <v>5000</v>
      </c>
      <c r="H37" s="9">
        <v>5000</v>
      </c>
      <c r="I37" s="9">
        <v>5000</v>
      </c>
      <c r="J37" s="9">
        <v>0</v>
      </c>
      <c r="K37" s="9">
        <f>SUM(E37:J37)</f>
        <v>25000</v>
      </c>
    </row>
    <row r="38" spans="1:11" x14ac:dyDescent="0.25">
      <c r="A38" s="27" t="s">
        <v>82</v>
      </c>
      <c r="B38" s="27"/>
      <c r="C38" s="27"/>
      <c r="D38" s="27"/>
      <c r="E38" s="11">
        <f>SUM(E35:E37)</f>
        <v>65000</v>
      </c>
      <c r="F38" s="11">
        <f>SUM(F35:F37)</f>
        <v>5000</v>
      </c>
      <c r="G38" s="11">
        <f>SUM(G35:G37)</f>
        <v>5000</v>
      </c>
      <c r="H38" s="11">
        <f t="shared" ref="H38" si="12">SUM(H35:H37)</f>
        <v>55000</v>
      </c>
      <c r="I38" s="11">
        <f t="shared" ref="I38" si="13">SUM(I35:I37)</f>
        <v>5000</v>
      </c>
      <c r="J38" s="11">
        <f t="shared" ref="J38" si="14">SUM(J35:J37)</f>
        <v>0</v>
      </c>
      <c r="K38" s="11">
        <f>SUM(K35:K37)</f>
        <v>135000</v>
      </c>
    </row>
    <row r="39" spans="1:11" ht="93" customHeight="1" x14ac:dyDescent="0.25">
      <c r="A39" s="26" t="s">
        <v>142</v>
      </c>
      <c r="B39" s="7" t="s">
        <v>233</v>
      </c>
      <c r="C39" s="8" t="s">
        <v>55</v>
      </c>
      <c r="D39" s="12" t="s">
        <v>57</v>
      </c>
      <c r="E39" s="9">
        <v>30000</v>
      </c>
      <c r="F39" s="9">
        <v>0</v>
      </c>
      <c r="G39" s="9">
        <v>0</v>
      </c>
      <c r="H39" s="9">
        <v>0</v>
      </c>
      <c r="I39" s="9">
        <v>30000</v>
      </c>
      <c r="J39" s="9">
        <v>0</v>
      </c>
      <c r="K39" s="9">
        <f>SUM(E39:J39)</f>
        <v>60000</v>
      </c>
    </row>
    <row r="40" spans="1:11" ht="66.75" customHeight="1" x14ac:dyDescent="0.25">
      <c r="A40" s="26"/>
      <c r="B40" s="7" t="s">
        <v>234</v>
      </c>
      <c r="C40" s="8" t="s">
        <v>58</v>
      </c>
      <c r="D40" s="12" t="s">
        <v>59</v>
      </c>
      <c r="E40" s="9">
        <v>25000</v>
      </c>
      <c r="F40" s="9">
        <v>25000</v>
      </c>
      <c r="G40" s="9">
        <v>25000</v>
      </c>
      <c r="H40" s="9">
        <v>0</v>
      </c>
      <c r="I40" s="9">
        <v>0</v>
      </c>
      <c r="J40" s="9">
        <v>0</v>
      </c>
      <c r="K40" s="9">
        <f>SUM(E40:J40)</f>
        <v>75000</v>
      </c>
    </row>
    <row r="41" spans="1:11" x14ac:dyDescent="0.25">
      <c r="A41" s="27" t="s">
        <v>83</v>
      </c>
      <c r="B41" s="27"/>
      <c r="C41" s="27"/>
      <c r="D41" s="27"/>
      <c r="E41" s="11">
        <f>SUM(E39:E40)</f>
        <v>55000</v>
      </c>
      <c r="F41" s="11">
        <f>SUM(F39:F40)</f>
        <v>25000</v>
      </c>
      <c r="G41" s="11">
        <f>SUM(G39:G40)</f>
        <v>25000</v>
      </c>
      <c r="H41" s="11">
        <f t="shared" ref="H41" si="15">SUM(H39:H40)</f>
        <v>0</v>
      </c>
      <c r="I41" s="11">
        <f t="shared" ref="I41" si="16">SUM(I39:I40)</f>
        <v>30000</v>
      </c>
      <c r="J41" s="11">
        <f t="shared" ref="J41" si="17">SUM(J39:J40)</f>
        <v>0</v>
      </c>
      <c r="K41" s="11">
        <f>SUM(K39:K40)</f>
        <v>135000</v>
      </c>
    </row>
    <row r="42" spans="1:11" x14ac:dyDescent="0.25">
      <c r="A42" s="28" t="s">
        <v>14</v>
      </c>
      <c r="B42" s="29"/>
      <c r="C42" s="29"/>
      <c r="D42" s="29"/>
      <c r="E42" s="11"/>
      <c r="F42" s="11"/>
      <c r="G42" s="11"/>
      <c r="H42" s="11"/>
      <c r="I42" s="11"/>
      <c r="J42" s="11"/>
      <c r="K42" s="11">
        <f>K41+K38+K34</f>
        <v>445000</v>
      </c>
    </row>
    <row r="43" spans="1:11" x14ac:dyDescent="0.25">
      <c r="A43" s="28" t="s">
        <v>15</v>
      </c>
      <c r="B43" s="29"/>
      <c r="C43" s="29"/>
      <c r="D43" s="29"/>
      <c r="E43" s="11"/>
      <c r="F43" s="11"/>
      <c r="G43" s="11"/>
      <c r="H43" s="11"/>
      <c r="I43" s="11"/>
      <c r="J43" s="11"/>
      <c r="K43" s="11">
        <f>K42+K29+K19</f>
        <v>1213000</v>
      </c>
    </row>
    <row r="44" spans="1:11" x14ac:dyDescent="0.25">
      <c r="A44" s="15"/>
      <c r="B44" s="16"/>
      <c r="C44" s="16"/>
      <c r="D44" s="16"/>
      <c r="E44" s="17"/>
      <c r="F44" s="17"/>
      <c r="G44" s="17"/>
      <c r="H44" s="17"/>
      <c r="I44" s="17"/>
      <c r="J44" s="17"/>
      <c r="K44" s="17"/>
    </row>
    <row r="45" spans="1:11" x14ac:dyDescent="0.25">
      <c r="A45" s="15"/>
      <c r="B45" s="16"/>
      <c r="C45" s="16"/>
      <c r="D45" s="16"/>
      <c r="E45" s="17"/>
      <c r="F45" s="17"/>
      <c r="G45" s="17"/>
      <c r="H45" s="17"/>
      <c r="I45" s="17"/>
      <c r="J45" s="17"/>
      <c r="K45" s="17"/>
    </row>
    <row r="46" spans="1:11" x14ac:dyDescent="0.25">
      <c r="A46" s="31" t="s">
        <v>16</v>
      </c>
      <c r="B46" s="32"/>
      <c r="C46" s="32"/>
      <c r="D46" s="32"/>
      <c r="E46" s="32"/>
      <c r="F46" s="32"/>
      <c r="G46" s="32"/>
      <c r="H46" s="32"/>
      <c r="I46" s="32"/>
      <c r="J46" s="32"/>
      <c r="K46" s="32"/>
    </row>
    <row r="47" spans="1:11" x14ac:dyDescent="0.25">
      <c r="A47" s="33" t="s">
        <v>17</v>
      </c>
      <c r="B47" s="33"/>
      <c r="C47" s="33"/>
      <c r="D47" s="33"/>
      <c r="E47" s="33"/>
      <c r="F47" s="33"/>
      <c r="G47" s="33"/>
      <c r="H47" s="33"/>
      <c r="I47" s="33"/>
      <c r="J47" s="33"/>
      <c r="K47" s="33"/>
    </row>
    <row r="48" spans="1:11" ht="42.75" x14ac:dyDescent="0.25">
      <c r="A48" s="4" t="s">
        <v>0</v>
      </c>
      <c r="B48" s="4" t="s">
        <v>1</v>
      </c>
      <c r="C48" s="4" t="s">
        <v>2</v>
      </c>
      <c r="D48" s="4" t="s">
        <v>3</v>
      </c>
      <c r="E48" s="5">
        <v>2018</v>
      </c>
      <c r="F48" s="5">
        <v>2019</v>
      </c>
      <c r="G48" s="5">
        <v>2020</v>
      </c>
      <c r="H48" s="5">
        <v>2021</v>
      </c>
      <c r="I48" s="5">
        <v>2022</v>
      </c>
      <c r="J48" s="5">
        <v>2023</v>
      </c>
      <c r="K48" s="6" t="s">
        <v>4</v>
      </c>
    </row>
    <row r="49" spans="1:11" ht="69" customHeight="1" x14ac:dyDescent="0.25">
      <c r="A49" s="30" t="s">
        <v>143</v>
      </c>
      <c r="B49" s="7" t="s">
        <v>206</v>
      </c>
      <c r="C49" s="8" t="s">
        <v>60</v>
      </c>
      <c r="D49" s="8" t="s">
        <v>62</v>
      </c>
      <c r="E49" s="9">
        <v>20000</v>
      </c>
      <c r="F49" s="9">
        <v>20000</v>
      </c>
      <c r="G49" s="9">
        <v>20000</v>
      </c>
      <c r="H49" s="9">
        <v>20000</v>
      </c>
      <c r="I49" s="9">
        <v>20000</v>
      </c>
      <c r="J49" s="9">
        <v>0</v>
      </c>
      <c r="K49" s="9">
        <f>SUM(E49:J49)</f>
        <v>100000</v>
      </c>
    </row>
    <row r="50" spans="1:11" ht="66" customHeight="1" x14ac:dyDescent="0.25">
      <c r="A50" s="30"/>
      <c r="B50" s="7" t="s">
        <v>144</v>
      </c>
      <c r="C50" s="8" t="s">
        <v>60</v>
      </c>
      <c r="D50" s="8" t="s">
        <v>62</v>
      </c>
      <c r="E50" s="9">
        <v>20000</v>
      </c>
      <c r="F50" s="9">
        <v>20000</v>
      </c>
      <c r="G50" s="9">
        <v>20000</v>
      </c>
      <c r="H50" s="9">
        <v>20000</v>
      </c>
      <c r="I50" s="9">
        <v>20000</v>
      </c>
      <c r="J50" s="9"/>
      <c r="K50" s="9">
        <f t="shared" ref="K50:K53" si="18">SUM(E50:J50)</f>
        <v>100000</v>
      </c>
    </row>
    <row r="51" spans="1:11" ht="60" customHeight="1" x14ac:dyDescent="0.25">
      <c r="A51" s="30"/>
      <c r="B51" s="7" t="s">
        <v>145</v>
      </c>
      <c r="C51" s="8" t="s">
        <v>60</v>
      </c>
      <c r="D51" s="8" t="s">
        <v>62</v>
      </c>
      <c r="E51" s="9">
        <v>0</v>
      </c>
      <c r="F51" s="9"/>
      <c r="G51" s="9">
        <v>20000</v>
      </c>
      <c r="H51" s="9"/>
      <c r="I51" s="9"/>
      <c r="J51" s="9"/>
      <c r="K51" s="9">
        <f t="shared" si="18"/>
        <v>20000</v>
      </c>
    </row>
    <row r="52" spans="1:11" ht="59.25" customHeight="1" x14ac:dyDescent="0.25">
      <c r="A52" s="30"/>
      <c r="B52" s="7" t="s">
        <v>146</v>
      </c>
      <c r="C52" s="8" t="s">
        <v>60</v>
      </c>
      <c r="D52" s="8" t="s">
        <v>62</v>
      </c>
      <c r="E52" s="9">
        <v>0</v>
      </c>
      <c r="F52" s="9">
        <v>0</v>
      </c>
      <c r="G52" s="9">
        <v>20000</v>
      </c>
      <c r="H52" s="9">
        <v>0</v>
      </c>
      <c r="I52" s="9">
        <v>0</v>
      </c>
      <c r="J52" s="9"/>
      <c r="K52" s="9"/>
    </row>
    <row r="53" spans="1:11" ht="45" x14ac:dyDescent="0.25">
      <c r="A53" s="30"/>
      <c r="B53" s="7" t="s">
        <v>235</v>
      </c>
      <c r="C53" s="8" t="s">
        <v>60</v>
      </c>
      <c r="D53" s="8" t="s">
        <v>62</v>
      </c>
      <c r="E53" s="9">
        <v>20000</v>
      </c>
      <c r="F53" s="9">
        <v>0</v>
      </c>
      <c r="G53" s="9">
        <v>0</v>
      </c>
      <c r="H53" s="9">
        <v>0</v>
      </c>
      <c r="I53" s="9">
        <v>0</v>
      </c>
      <c r="J53" s="9">
        <v>0</v>
      </c>
      <c r="K53" s="9">
        <f t="shared" si="18"/>
        <v>20000</v>
      </c>
    </row>
    <row r="54" spans="1:11" x14ac:dyDescent="0.25">
      <c r="A54" s="27" t="s">
        <v>84</v>
      </c>
      <c r="B54" s="27"/>
      <c r="C54" s="27"/>
      <c r="D54" s="27"/>
      <c r="E54" s="11">
        <f t="shared" ref="E54:K54" si="19">SUM(E49:E53)</f>
        <v>60000</v>
      </c>
      <c r="F54" s="11">
        <f t="shared" si="19"/>
        <v>40000</v>
      </c>
      <c r="G54" s="11">
        <f t="shared" si="19"/>
        <v>80000</v>
      </c>
      <c r="H54" s="11">
        <f t="shared" si="19"/>
        <v>40000</v>
      </c>
      <c r="I54" s="11">
        <f t="shared" si="19"/>
        <v>40000</v>
      </c>
      <c r="J54" s="11">
        <f t="shared" si="19"/>
        <v>0</v>
      </c>
      <c r="K54" s="11">
        <f t="shared" si="19"/>
        <v>240000</v>
      </c>
    </row>
    <row r="55" spans="1:11" ht="45.75" customHeight="1" x14ac:dyDescent="0.25">
      <c r="A55" s="26" t="s">
        <v>147</v>
      </c>
      <c r="B55" s="7" t="s">
        <v>148</v>
      </c>
      <c r="C55" s="8" t="s">
        <v>60</v>
      </c>
      <c r="D55" s="8" t="s">
        <v>64</v>
      </c>
      <c r="E55" s="9" t="s">
        <v>50</v>
      </c>
      <c r="F55" s="9" t="s">
        <v>50</v>
      </c>
      <c r="G55" s="9" t="s">
        <v>50</v>
      </c>
      <c r="H55" s="9" t="s">
        <v>50</v>
      </c>
      <c r="I55" s="9" t="s">
        <v>50</v>
      </c>
      <c r="J55" s="9">
        <v>0</v>
      </c>
      <c r="K55" s="9">
        <f>SUM(E55:J55)</f>
        <v>0</v>
      </c>
    </row>
    <row r="56" spans="1:11" ht="48" customHeight="1" x14ac:dyDescent="0.25">
      <c r="A56" s="26"/>
      <c r="B56" s="7" t="s">
        <v>149</v>
      </c>
      <c r="C56" s="8" t="s">
        <v>60</v>
      </c>
      <c r="D56" s="8" t="s">
        <v>64</v>
      </c>
      <c r="E56" s="9">
        <v>50000</v>
      </c>
      <c r="F56" s="9">
        <v>50000</v>
      </c>
      <c r="G56" s="9">
        <v>50000</v>
      </c>
      <c r="H56" s="9">
        <v>50000</v>
      </c>
      <c r="I56" s="9">
        <v>50000</v>
      </c>
      <c r="J56" s="9">
        <v>0</v>
      </c>
      <c r="K56" s="9">
        <f>SUM(E56:J56)</f>
        <v>250000</v>
      </c>
    </row>
    <row r="57" spans="1:11" x14ac:dyDescent="0.25">
      <c r="A57" s="27" t="s">
        <v>85</v>
      </c>
      <c r="B57" s="27"/>
      <c r="C57" s="27"/>
      <c r="D57" s="27"/>
      <c r="E57" s="11">
        <f>SUM(E55:E56)</f>
        <v>50000</v>
      </c>
      <c r="F57" s="11">
        <f>SUM(F55:F56)</f>
        <v>50000</v>
      </c>
      <c r="G57" s="11">
        <f>SUM(G55:G56)</f>
        <v>50000</v>
      </c>
      <c r="H57" s="11">
        <f t="shared" ref="H57" si="20">SUM(H55:H56)</f>
        <v>50000</v>
      </c>
      <c r="I57" s="11">
        <f t="shared" ref="I57" si="21">SUM(I55:I56)</f>
        <v>50000</v>
      </c>
      <c r="J57" s="11">
        <f t="shared" ref="J57" si="22">SUM(J55:J56)</f>
        <v>0</v>
      </c>
      <c r="K57" s="11">
        <f>SUM(K55:K56)</f>
        <v>250000</v>
      </c>
    </row>
    <row r="58" spans="1:11" ht="62.25" customHeight="1" x14ac:dyDescent="0.25">
      <c r="A58" s="26" t="s">
        <v>150</v>
      </c>
      <c r="B58" s="7" t="s">
        <v>207</v>
      </c>
      <c r="C58" s="8" t="s">
        <v>60</v>
      </c>
      <c r="D58" s="8" t="s">
        <v>65</v>
      </c>
      <c r="E58" s="9">
        <v>50000</v>
      </c>
      <c r="F58" s="9">
        <v>50000</v>
      </c>
      <c r="G58" s="9">
        <v>0</v>
      </c>
      <c r="H58" s="9">
        <v>0</v>
      </c>
      <c r="I58" s="9">
        <v>0</v>
      </c>
      <c r="J58" s="9">
        <v>0</v>
      </c>
      <c r="K58" s="9">
        <f>SUM(E58:J58)</f>
        <v>100000</v>
      </c>
    </row>
    <row r="59" spans="1:11" ht="75" customHeight="1" x14ac:dyDescent="0.25">
      <c r="A59" s="26"/>
      <c r="B59" s="7" t="s">
        <v>151</v>
      </c>
      <c r="C59" s="8" t="s">
        <v>60</v>
      </c>
      <c r="D59" s="8" t="s">
        <v>65</v>
      </c>
      <c r="E59" s="9">
        <v>10000</v>
      </c>
      <c r="F59" s="9">
        <v>10000</v>
      </c>
      <c r="G59" s="9">
        <v>10000</v>
      </c>
      <c r="H59" s="9">
        <v>10000</v>
      </c>
      <c r="I59" s="9">
        <v>10000</v>
      </c>
      <c r="J59" s="9"/>
      <c r="K59" s="9">
        <f t="shared" ref="K59:K60" si="23">SUM(E59:J59)</f>
        <v>50000</v>
      </c>
    </row>
    <row r="60" spans="1:11" ht="62.25" customHeight="1" x14ac:dyDescent="0.25">
      <c r="A60" s="26"/>
      <c r="B60" s="7" t="s">
        <v>236</v>
      </c>
      <c r="C60" s="8" t="s">
        <v>60</v>
      </c>
      <c r="D60" s="8" t="s">
        <v>65</v>
      </c>
      <c r="E60" s="9">
        <v>10000</v>
      </c>
      <c r="F60" s="9">
        <v>10000</v>
      </c>
      <c r="G60" s="9">
        <v>10000</v>
      </c>
      <c r="H60" s="9">
        <v>10000</v>
      </c>
      <c r="I60" s="9">
        <v>10000</v>
      </c>
      <c r="J60" s="9"/>
      <c r="K60" s="9">
        <f t="shared" si="23"/>
        <v>50000</v>
      </c>
    </row>
    <row r="61" spans="1:11" ht="54" customHeight="1" x14ac:dyDescent="0.25">
      <c r="A61" s="26"/>
      <c r="B61" s="7" t="s">
        <v>237</v>
      </c>
      <c r="C61" s="8" t="s">
        <v>60</v>
      </c>
      <c r="D61" s="8" t="s">
        <v>65</v>
      </c>
      <c r="E61" s="9">
        <v>10000</v>
      </c>
      <c r="F61" s="9">
        <v>10000</v>
      </c>
      <c r="G61" s="9">
        <v>10000</v>
      </c>
      <c r="H61" s="9">
        <v>10000</v>
      </c>
      <c r="I61" s="9">
        <v>10000</v>
      </c>
      <c r="J61" s="9">
        <v>0</v>
      </c>
      <c r="K61" s="9">
        <f>SUM(E61:J61)</f>
        <v>50000</v>
      </c>
    </row>
    <row r="62" spans="1:11" x14ac:dyDescent="0.25">
      <c r="A62" s="27" t="s">
        <v>86</v>
      </c>
      <c r="B62" s="27"/>
      <c r="C62" s="27"/>
      <c r="D62" s="27"/>
      <c r="E62" s="11">
        <f>SUM(E58:E61)</f>
        <v>80000</v>
      </c>
      <c r="F62" s="11">
        <f>SUM(F58:F61)</f>
        <v>80000</v>
      </c>
      <c r="G62" s="11">
        <f>SUM(G58:G61)</f>
        <v>30000</v>
      </c>
      <c r="H62" s="11">
        <f t="shared" ref="H62" si="24">SUM(H58:H61)</f>
        <v>30000</v>
      </c>
      <c r="I62" s="11">
        <f t="shared" ref="I62" si="25">SUM(I58:I61)</f>
        <v>30000</v>
      </c>
      <c r="J62" s="11">
        <f t="shared" ref="J62" si="26">SUM(J58:J61)</f>
        <v>0</v>
      </c>
      <c r="K62" s="11">
        <f>SUM(K58:K61)</f>
        <v>250000</v>
      </c>
    </row>
    <row r="63" spans="1:11" ht="114.75" customHeight="1" x14ac:dyDescent="0.25">
      <c r="A63" s="26" t="s">
        <v>152</v>
      </c>
      <c r="B63" s="7" t="s">
        <v>238</v>
      </c>
      <c r="C63" s="8" t="s">
        <v>66</v>
      </c>
      <c r="D63" s="8" t="s">
        <v>67</v>
      </c>
      <c r="E63" s="9">
        <v>100000</v>
      </c>
      <c r="F63" s="9">
        <v>100000</v>
      </c>
      <c r="G63" s="9">
        <v>100000</v>
      </c>
      <c r="H63" s="9">
        <v>75000</v>
      </c>
      <c r="I63" s="9">
        <v>75000</v>
      </c>
      <c r="J63" s="9">
        <v>0</v>
      </c>
      <c r="K63" s="9">
        <f>SUM(E63:J63)</f>
        <v>450000</v>
      </c>
    </row>
    <row r="64" spans="1:11" ht="78" customHeight="1" x14ac:dyDescent="0.25">
      <c r="A64" s="26"/>
      <c r="B64" s="7" t="s">
        <v>239</v>
      </c>
      <c r="C64" s="8" t="s">
        <v>66</v>
      </c>
      <c r="D64" s="8" t="s">
        <v>67</v>
      </c>
      <c r="E64" s="9">
        <v>50000</v>
      </c>
      <c r="F64" s="9">
        <v>50000</v>
      </c>
      <c r="G64" s="9">
        <v>50000</v>
      </c>
      <c r="H64" s="9">
        <v>50000</v>
      </c>
      <c r="I64" s="9">
        <v>50000</v>
      </c>
      <c r="J64" s="9"/>
      <c r="K64" s="9">
        <f>SUM(E64:J64)</f>
        <v>250000</v>
      </c>
    </row>
    <row r="65" spans="1:11" ht="50.65" customHeight="1" x14ac:dyDescent="0.25">
      <c r="A65" s="26"/>
      <c r="B65" s="7" t="s">
        <v>132</v>
      </c>
      <c r="C65" s="8" t="s">
        <v>66</v>
      </c>
      <c r="D65" s="8" t="s">
        <v>67</v>
      </c>
      <c r="E65" s="9" t="s">
        <v>50</v>
      </c>
      <c r="F65" s="9" t="s">
        <v>50</v>
      </c>
      <c r="G65" s="9" t="s">
        <v>50</v>
      </c>
      <c r="H65" s="9" t="s">
        <v>50</v>
      </c>
      <c r="I65" s="9" t="s">
        <v>50</v>
      </c>
      <c r="J65" s="9" t="s">
        <v>50</v>
      </c>
      <c r="K65" s="9" t="s">
        <v>50</v>
      </c>
    </row>
    <row r="66" spans="1:11" ht="46.15" customHeight="1" x14ac:dyDescent="0.25">
      <c r="A66" s="26"/>
      <c r="B66" s="7" t="s">
        <v>240</v>
      </c>
      <c r="C66" s="8" t="s">
        <v>66</v>
      </c>
      <c r="D66" s="8" t="s">
        <v>67</v>
      </c>
      <c r="E66" s="9">
        <v>10000</v>
      </c>
      <c r="F66" s="9">
        <v>10000</v>
      </c>
      <c r="G66" s="9">
        <v>10000</v>
      </c>
      <c r="H66" s="9">
        <v>10000</v>
      </c>
      <c r="I66" s="9">
        <v>10000</v>
      </c>
      <c r="J66" s="9">
        <v>0</v>
      </c>
      <c r="K66" s="9">
        <f>SUM(E66:J66)</f>
        <v>50000</v>
      </c>
    </row>
    <row r="67" spans="1:11" ht="24.75" customHeight="1" x14ac:dyDescent="0.25">
      <c r="A67" s="27" t="s">
        <v>87</v>
      </c>
      <c r="B67" s="27"/>
      <c r="C67" s="27"/>
      <c r="D67" s="27"/>
      <c r="E67" s="11">
        <f>SUM(E63:E66)</f>
        <v>160000</v>
      </c>
      <c r="F67" s="11">
        <f>SUM(F63:F66)</f>
        <v>160000</v>
      </c>
      <c r="G67" s="11">
        <f>SUM(G63:G66)</f>
        <v>160000</v>
      </c>
      <c r="H67" s="11">
        <f t="shared" ref="H67" si="27">SUM(H63:H66)</f>
        <v>135000</v>
      </c>
      <c r="I67" s="11">
        <f t="shared" ref="I67" si="28">SUM(I63:I66)</f>
        <v>135000</v>
      </c>
      <c r="J67" s="11">
        <f t="shared" ref="J67" si="29">SUM(J63:J66)</f>
        <v>0</v>
      </c>
      <c r="K67" s="11">
        <f>SUM(K63:K66)</f>
        <v>750000</v>
      </c>
    </row>
    <row r="68" spans="1:11" ht="90" customHeight="1" x14ac:dyDescent="0.25">
      <c r="A68" s="26" t="s">
        <v>153</v>
      </c>
      <c r="B68" s="7" t="s">
        <v>208</v>
      </c>
      <c r="C68" s="8" t="s">
        <v>60</v>
      </c>
      <c r="D68" s="8" t="s">
        <v>68</v>
      </c>
      <c r="E68" s="9">
        <v>50000</v>
      </c>
      <c r="F68" s="9">
        <v>0</v>
      </c>
      <c r="G68" s="9">
        <v>0</v>
      </c>
      <c r="H68" s="9">
        <v>0</v>
      </c>
      <c r="I68" s="9">
        <v>0</v>
      </c>
      <c r="J68" s="9">
        <v>0</v>
      </c>
      <c r="K68" s="9">
        <f>SUM(E68:J68)</f>
        <v>50000</v>
      </c>
    </row>
    <row r="69" spans="1:11" ht="69.400000000000006" customHeight="1" x14ac:dyDescent="0.25">
      <c r="A69" s="26"/>
      <c r="B69" s="7" t="s">
        <v>209</v>
      </c>
      <c r="C69" s="8" t="s">
        <v>60</v>
      </c>
      <c r="D69" s="8" t="s">
        <v>68</v>
      </c>
      <c r="E69" s="9" t="s">
        <v>50</v>
      </c>
      <c r="F69" s="9" t="s">
        <v>50</v>
      </c>
      <c r="G69" s="9" t="s">
        <v>50</v>
      </c>
      <c r="H69" s="9" t="s">
        <v>50</v>
      </c>
      <c r="I69" s="9" t="s">
        <v>50</v>
      </c>
      <c r="J69" s="9"/>
      <c r="K69" s="9" t="s">
        <v>50</v>
      </c>
    </row>
    <row r="70" spans="1:11" ht="50.25" customHeight="1" x14ac:dyDescent="0.25">
      <c r="A70" s="26"/>
      <c r="B70" s="7" t="s">
        <v>154</v>
      </c>
      <c r="C70" s="8" t="s">
        <v>60</v>
      </c>
      <c r="D70" s="8" t="s">
        <v>68</v>
      </c>
      <c r="E70" s="9">
        <v>25000</v>
      </c>
      <c r="F70" s="9">
        <v>25000</v>
      </c>
      <c r="G70" s="9">
        <v>25000</v>
      </c>
      <c r="H70" s="9">
        <v>25000</v>
      </c>
      <c r="I70" s="9">
        <v>25000</v>
      </c>
      <c r="J70" s="9">
        <v>0</v>
      </c>
      <c r="K70" s="9">
        <f>SUM(E70:J70)</f>
        <v>125000</v>
      </c>
    </row>
    <row r="71" spans="1:11" x14ac:dyDescent="0.25">
      <c r="A71" s="27" t="s">
        <v>88</v>
      </c>
      <c r="B71" s="27"/>
      <c r="C71" s="27"/>
      <c r="D71" s="27"/>
      <c r="E71" s="11">
        <f>SUM(E68:E70)</f>
        <v>75000</v>
      </c>
      <c r="F71" s="11">
        <f>SUM(F68:F70)</f>
        <v>25000</v>
      </c>
      <c r="G71" s="11">
        <f>SUM(G68:G70)</f>
        <v>25000</v>
      </c>
      <c r="H71" s="11">
        <f t="shared" ref="H71" si="30">SUM(H68:H70)</f>
        <v>25000</v>
      </c>
      <c r="I71" s="11">
        <f t="shared" ref="I71" si="31">SUM(I68:I70)</f>
        <v>25000</v>
      </c>
      <c r="J71" s="11">
        <f t="shared" ref="J71" si="32">SUM(J68:J70)</f>
        <v>0</v>
      </c>
      <c r="K71" s="11">
        <f>SUM(K68:K70)</f>
        <v>175000</v>
      </c>
    </row>
    <row r="72" spans="1:11" x14ac:dyDescent="0.25">
      <c r="A72" s="28" t="s">
        <v>18</v>
      </c>
      <c r="B72" s="29"/>
      <c r="C72" s="29"/>
      <c r="D72" s="29"/>
      <c r="E72" s="11"/>
      <c r="F72" s="11"/>
      <c r="G72" s="11"/>
      <c r="H72" s="11"/>
      <c r="I72" s="11"/>
      <c r="J72" s="11"/>
      <c r="K72" s="11">
        <f>K71+K67+K62+K57+K54</f>
        <v>1665000</v>
      </c>
    </row>
    <row r="73" spans="1:11" x14ac:dyDescent="0.25">
      <c r="A73" s="15"/>
      <c r="B73" s="16"/>
      <c r="C73" s="16"/>
      <c r="D73" s="16"/>
      <c r="E73" s="17"/>
      <c r="F73" s="17"/>
      <c r="G73" s="17"/>
      <c r="H73" s="17"/>
      <c r="I73" s="17"/>
      <c r="J73" s="17"/>
      <c r="K73" s="17"/>
    </row>
    <row r="74" spans="1:11" x14ac:dyDescent="0.25">
      <c r="A74" s="33" t="s">
        <v>19</v>
      </c>
      <c r="B74" s="33"/>
      <c r="C74" s="33"/>
      <c r="D74" s="33"/>
      <c r="E74" s="33"/>
      <c r="F74" s="33"/>
      <c r="G74" s="33"/>
      <c r="H74" s="33"/>
      <c r="I74" s="33"/>
      <c r="J74" s="33"/>
      <c r="K74" s="33"/>
    </row>
    <row r="75" spans="1:11" ht="42.75" x14ac:dyDescent="0.25">
      <c r="A75" s="4" t="s">
        <v>0</v>
      </c>
      <c r="B75" s="4" t="s">
        <v>1</v>
      </c>
      <c r="C75" s="4" t="s">
        <v>2</v>
      </c>
      <c r="D75" s="4" t="s">
        <v>3</v>
      </c>
      <c r="E75" s="5">
        <v>2018</v>
      </c>
      <c r="F75" s="5">
        <v>2019</v>
      </c>
      <c r="G75" s="5">
        <v>2020</v>
      </c>
      <c r="H75" s="5">
        <v>2021</v>
      </c>
      <c r="I75" s="5">
        <v>2022</v>
      </c>
      <c r="J75" s="5">
        <v>2023</v>
      </c>
      <c r="K75" s="6" t="s">
        <v>4</v>
      </c>
    </row>
    <row r="76" spans="1:11" ht="49.15" customHeight="1" x14ac:dyDescent="0.25">
      <c r="A76" s="26" t="s">
        <v>155</v>
      </c>
      <c r="B76" s="7" t="s">
        <v>241</v>
      </c>
      <c r="C76" s="8" t="s">
        <v>60</v>
      </c>
      <c r="D76" s="8" t="s">
        <v>69</v>
      </c>
      <c r="E76" s="9">
        <v>20000</v>
      </c>
      <c r="F76" s="9">
        <v>0</v>
      </c>
      <c r="G76" s="9">
        <v>0</v>
      </c>
      <c r="H76" s="9">
        <v>0</v>
      </c>
      <c r="I76" s="9">
        <v>0</v>
      </c>
      <c r="J76" s="9">
        <v>0</v>
      </c>
      <c r="K76" s="9">
        <f>SUM(E76:J76)</f>
        <v>20000</v>
      </c>
    </row>
    <row r="77" spans="1:11" ht="62.65" customHeight="1" x14ac:dyDescent="0.25">
      <c r="A77" s="26"/>
      <c r="B77" s="7" t="s">
        <v>242</v>
      </c>
      <c r="C77" s="8" t="s">
        <v>60</v>
      </c>
      <c r="D77" s="8" t="s">
        <v>69</v>
      </c>
      <c r="E77" s="9">
        <v>20000</v>
      </c>
      <c r="F77" s="9">
        <v>0</v>
      </c>
      <c r="G77" s="9">
        <v>0</v>
      </c>
      <c r="H77" s="9">
        <v>0</v>
      </c>
      <c r="I77" s="9">
        <v>0</v>
      </c>
      <c r="J77" s="9">
        <v>0</v>
      </c>
      <c r="K77" s="9">
        <f>SUM(E77:J77)</f>
        <v>20000</v>
      </c>
    </row>
    <row r="78" spans="1:11" x14ac:dyDescent="0.25">
      <c r="A78" s="27" t="s">
        <v>89</v>
      </c>
      <c r="B78" s="27"/>
      <c r="C78" s="27"/>
      <c r="D78" s="27"/>
      <c r="E78" s="11">
        <f>SUM(E76:E77)</f>
        <v>40000</v>
      </c>
      <c r="F78" s="11">
        <f>SUM(F76:F77)</f>
        <v>0</v>
      </c>
      <c r="G78" s="11">
        <f>SUM(G76:G77)</f>
        <v>0</v>
      </c>
      <c r="H78" s="11">
        <f t="shared" ref="H78" si="33">SUM(H76:H77)</f>
        <v>0</v>
      </c>
      <c r="I78" s="11">
        <f t="shared" ref="I78" si="34">SUM(I76:I77)</f>
        <v>0</v>
      </c>
      <c r="J78" s="11">
        <f t="shared" ref="J78" si="35">SUM(J76:J77)</f>
        <v>0</v>
      </c>
      <c r="K78" s="11">
        <f>SUM(K76:K77)</f>
        <v>40000</v>
      </c>
    </row>
    <row r="79" spans="1:11" ht="42" customHeight="1" x14ac:dyDescent="0.25">
      <c r="A79" s="26" t="s">
        <v>156</v>
      </c>
      <c r="B79" s="7" t="s">
        <v>243</v>
      </c>
      <c r="C79" s="8" t="s">
        <v>60</v>
      </c>
      <c r="D79" s="8" t="s">
        <v>69</v>
      </c>
      <c r="E79" s="9">
        <v>10000</v>
      </c>
      <c r="F79" s="9">
        <v>10000</v>
      </c>
      <c r="G79" s="9">
        <v>10000</v>
      </c>
      <c r="H79" s="9">
        <v>10000</v>
      </c>
      <c r="I79" s="9">
        <v>10000</v>
      </c>
      <c r="J79" s="9">
        <v>0</v>
      </c>
      <c r="K79" s="9">
        <f>SUM(E79:J79)</f>
        <v>50000</v>
      </c>
    </row>
    <row r="80" spans="1:11" ht="73.5" customHeight="1" x14ac:dyDescent="0.25">
      <c r="A80" s="26"/>
      <c r="B80" s="7" t="s">
        <v>244</v>
      </c>
      <c r="C80" s="8" t="s">
        <v>60</v>
      </c>
      <c r="D80" s="8" t="s">
        <v>69</v>
      </c>
      <c r="E80" s="9">
        <v>10000</v>
      </c>
      <c r="F80" s="9">
        <v>10000</v>
      </c>
      <c r="G80" s="9">
        <v>10000</v>
      </c>
      <c r="H80" s="9">
        <v>10000</v>
      </c>
      <c r="I80" s="9">
        <v>10000</v>
      </c>
      <c r="J80" s="9">
        <v>0</v>
      </c>
      <c r="K80" s="9">
        <f>SUM(E80:J80)</f>
        <v>50000</v>
      </c>
    </row>
    <row r="81" spans="1:11" x14ac:dyDescent="0.25">
      <c r="A81" s="27" t="s">
        <v>90</v>
      </c>
      <c r="B81" s="27"/>
      <c r="C81" s="27"/>
      <c r="D81" s="27"/>
      <c r="E81" s="11">
        <f>SUM(E79:E80)</f>
        <v>20000</v>
      </c>
      <c r="F81" s="11">
        <f>SUM(F79:F80)</f>
        <v>20000</v>
      </c>
      <c r="G81" s="11">
        <f>SUM(G79:G80)</f>
        <v>20000</v>
      </c>
      <c r="H81" s="11">
        <f t="shared" ref="H81" si="36">SUM(H79:H80)</f>
        <v>20000</v>
      </c>
      <c r="I81" s="11">
        <f t="shared" ref="I81" si="37">SUM(I79:I80)</f>
        <v>20000</v>
      </c>
      <c r="J81" s="11">
        <f t="shared" ref="J81" si="38">SUM(J79:J80)</f>
        <v>0</v>
      </c>
      <c r="K81" s="11">
        <f>SUM(K79:K80)</f>
        <v>100000</v>
      </c>
    </row>
    <row r="82" spans="1:11" ht="72.75" customHeight="1" x14ac:dyDescent="0.25">
      <c r="A82" s="26" t="s">
        <v>157</v>
      </c>
      <c r="B82" s="7" t="s">
        <v>245</v>
      </c>
      <c r="C82" s="8" t="s">
        <v>60</v>
      </c>
      <c r="D82" s="8" t="s">
        <v>63</v>
      </c>
      <c r="E82" s="9">
        <v>30000</v>
      </c>
      <c r="F82" s="9">
        <v>30000</v>
      </c>
      <c r="G82" s="9">
        <v>30000</v>
      </c>
      <c r="H82" s="9">
        <v>30000</v>
      </c>
      <c r="I82" s="9">
        <v>30000</v>
      </c>
      <c r="J82" s="9">
        <v>0</v>
      </c>
      <c r="K82" s="9">
        <f>SUM(E82:J82)</f>
        <v>150000</v>
      </c>
    </row>
    <row r="83" spans="1:11" ht="69" customHeight="1" x14ac:dyDescent="0.25">
      <c r="A83" s="26"/>
      <c r="B83" s="7" t="s">
        <v>246</v>
      </c>
      <c r="C83" s="8" t="s">
        <v>60</v>
      </c>
      <c r="D83" s="8" t="s">
        <v>63</v>
      </c>
      <c r="E83" s="9">
        <v>5000</v>
      </c>
      <c r="F83" s="9">
        <v>5000</v>
      </c>
      <c r="G83" s="9">
        <v>5000</v>
      </c>
      <c r="H83" s="9">
        <v>5000</v>
      </c>
      <c r="I83" s="9">
        <v>5000</v>
      </c>
      <c r="J83" s="9">
        <v>0</v>
      </c>
      <c r="K83" s="9">
        <f>SUM(E83:J83)</f>
        <v>25000</v>
      </c>
    </row>
    <row r="84" spans="1:11" x14ac:dyDescent="0.25">
      <c r="A84" s="27" t="s">
        <v>91</v>
      </c>
      <c r="B84" s="27"/>
      <c r="C84" s="27"/>
      <c r="D84" s="27"/>
      <c r="E84" s="11">
        <f>SUM(E82:E83)</f>
        <v>35000</v>
      </c>
      <c r="F84" s="11">
        <f>SUM(F82:F83)</f>
        <v>35000</v>
      </c>
      <c r="G84" s="11">
        <f>SUM(G82:G83)</f>
        <v>35000</v>
      </c>
      <c r="H84" s="11">
        <f t="shared" ref="H84" si="39">SUM(H82:H83)</f>
        <v>35000</v>
      </c>
      <c r="I84" s="11">
        <f t="shared" ref="I84" si="40">SUM(I82:I83)</f>
        <v>35000</v>
      </c>
      <c r="J84" s="11">
        <f t="shared" ref="J84" si="41">SUM(J82:J83)</f>
        <v>0</v>
      </c>
      <c r="K84" s="11">
        <f>SUM(K82:K83)</f>
        <v>175000</v>
      </c>
    </row>
    <row r="85" spans="1:11" ht="46.5" customHeight="1" x14ac:dyDescent="0.25">
      <c r="A85" s="26" t="s">
        <v>158</v>
      </c>
      <c r="B85" s="7" t="s">
        <v>247</v>
      </c>
      <c r="C85" s="8" t="s">
        <v>60</v>
      </c>
      <c r="D85" s="12" t="s">
        <v>70</v>
      </c>
      <c r="E85" s="9">
        <v>30000</v>
      </c>
      <c r="F85" s="9">
        <v>0</v>
      </c>
      <c r="G85" s="9">
        <v>0</v>
      </c>
      <c r="H85" s="9">
        <v>0</v>
      </c>
      <c r="I85" s="9">
        <v>0</v>
      </c>
      <c r="J85" s="9">
        <v>0</v>
      </c>
      <c r="K85" s="9">
        <f>SUM(E85:J85)</f>
        <v>30000</v>
      </c>
    </row>
    <row r="86" spans="1:11" ht="46.5" customHeight="1" x14ac:dyDescent="0.25">
      <c r="A86" s="26"/>
      <c r="B86" s="7" t="s">
        <v>248</v>
      </c>
      <c r="C86" s="8" t="s">
        <v>60</v>
      </c>
      <c r="D86" s="12" t="s">
        <v>70</v>
      </c>
      <c r="E86" s="9">
        <v>20000</v>
      </c>
      <c r="F86" s="9">
        <v>20000</v>
      </c>
      <c r="G86" s="9">
        <v>20000</v>
      </c>
      <c r="H86" s="9">
        <v>20000</v>
      </c>
      <c r="I86" s="9">
        <v>20000</v>
      </c>
      <c r="J86" s="9"/>
      <c r="K86" s="9">
        <f>SUM(E86:J86)</f>
        <v>100000</v>
      </c>
    </row>
    <row r="87" spans="1:11" ht="43.9" customHeight="1" x14ac:dyDescent="0.25">
      <c r="A87" s="26"/>
      <c r="B87" s="7" t="s">
        <v>249</v>
      </c>
      <c r="C87" s="8" t="s">
        <v>60</v>
      </c>
      <c r="D87" s="12" t="s">
        <v>70</v>
      </c>
      <c r="E87" s="9">
        <v>40000</v>
      </c>
      <c r="F87" s="9">
        <v>0</v>
      </c>
      <c r="G87" s="9">
        <v>0</v>
      </c>
      <c r="H87" s="9">
        <v>0</v>
      </c>
      <c r="I87" s="9">
        <v>0</v>
      </c>
      <c r="J87" s="9">
        <v>0</v>
      </c>
      <c r="K87" s="9">
        <f>SUM(E87:J87)</f>
        <v>40000</v>
      </c>
    </row>
    <row r="88" spans="1:11" x14ac:dyDescent="0.25">
      <c r="A88" s="27" t="s">
        <v>92</v>
      </c>
      <c r="B88" s="27"/>
      <c r="C88" s="27"/>
      <c r="D88" s="27"/>
      <c r="E88" s="11">
        <f>SUM(E85:E87)</f>
        <v>90000</v>
      </c>
      <c r="F88" s="11">
        <f>SUM(F85:F87)</f>
        <v>20000</v>
      </c>
      <c r="G88" s="11">
        <f>SUM(G85:G87)</f>
        <v>20000</v>
      </c>
      <c r="H88" s="11">
        <f t="shared" ref="H88" si="42">SUM(H85:H87)</f>
        <v>20000</v>
      </c>
      <c r="I88" s="11">
        <f t="shared" ref="I88" si="43">SUM(I85:I87)</f>
        <v>20000</v>
      </c>
      <c r="J88" s="11">
        <f t="shared" ref="J88" si="44">SUM(J85:J87)</f>
        <v>0</v>
      </c>
      <c r="K88" s="11">
        <f>SUM(K85:K87)</f>
        <v>170000</v>
      </c>
    </row>
    <row r="89" spans="1:11" x14ac:dyDescent="0.25">
      <c r="A89" s="28" t="s">
        <v>21</v>
      </c>
      <c r="B89" s="29"/>
      <c r="C89" s="29"/>
      <c r="D89" s="29"/>
      <c r="E89" s="11"/>
      <c r="F89" s="11"/>
      <c r="G89" s="11"/>
      <c r="H89" s="11"/>
      <c r="I89" s="11"/>
      <c r="J89" s="11"/>
      <c r="K89" s="11">
        <f>K88+K84+K81+K78</f>
        <v>485000</v>
      </c>
    </row>
    <row r="90" spans="1:11" x14ac:dyDescent="0.25">
      <c r="A90" s="33" t="s">
        <v>20</v>
      </c>
      <c r="B90" s="33"/>
      <c r="C90" s="33"/>
      <c r="D90" s="33"/>
      <c r="E90" s="33"/>
      <c r="F90" s="33"/>
      <c r="G90" s="33"/>
      <c r="H90" s="33"/>
      <c r="I90" s="33"/>
      <c r="J90" s="33"/>
      <c r="K90" s="33"/>
    </row>
    <row r="91" spans="1:11" ht="42.75" x14ac:dyDescent="0.25">
      <c r="A91" s="4" t="s">
        <v>0</v>
      </c>
      <c r="B91" s="4" t="s">
        <v>1</v>
      </c>
      <c r="C91" s="4" t="s">
        <v>2</v>
      </c>
      <c r="D91" s="4" t="s">
        <v>3</v>
      </c>
      <c r="E91" s="5">
        <v>2018</v>
      </c>
      <c r="F91" s="5">
        <v>2019</v>
      </c>
      <c r="G91" s="5">
        <v>2020</v>
      </c>
      <c r="H91" s="5">
        <v>2021</v>
      </c>
      <c r="I91" s="5">
        <v>2022</v>
      </c>
      <c r="J91" s="5">
        <v>2023</v>
      </c>
      <c r="K91" s="6" t="s">
        <v>4</v>
      </c>
    </row>
    <row r="92" spans="1:11" ht="78.75" customHeight="1" x14ac:dyDescent="0.25">
      <c r="A92" s="30" t="s">
        <v>159</v>
      </c>
      <c r="B92" s="7" t="s">
        <v>160</v>
      </c>
      <c r="C92" s="8" t="s">
        <v>60</v>
      </c>
      <c r="D92" s="8" t="s">
        <v>61</v>
      </c>
      <c r="E92" s="9">
        <v>40000</v>
      </c>
      <c r="F92" s="9">
        <v>20000</v>
      </c>
      <c r="G92" s="9">
        <v>0</v>
      </c>
      <c r="H92" s="9">
        <v>0</v>
      </c>
      <c r="I92" s="9">
        <v>0</v>
      </c>
      <c r="J92" s="9">
        <v>0</v>
      </c>
      <c r="K92" s="9">
        <f>SUM(E92:J92)</f>
        <v>60000</v>
      </c>
    </row>
    <row r="93" spans="1:11" ht="70.5" customHeight="1" x14ac:dyDescent="0.25">
      <c r="A93" s="30"/>
      <c r="B93" s="7" t="s">
        <v>161</v>
      </c>
      <c r="C93" s="8" t="s">
        <v>60</v>
      </c>
      <c r="D93" s="8" t="s">
        <v>61</v>
      </c>
      <c r="E93" s="9">
        <v>30000</v>
      </c>
      <c r="F93" s="9">
        <v>30000</v>
      </c>
      <c r="G93" s="9">
        <v>30000</v>
      </c>
      <c r="H93" s="9">
        <v>30000</v>
      </c>
      <c r="I93" s="9">
        <v>30000</v>
      </c>
      <c r="J93" s="9">
        <v>0</v>
      </c>
      <c r="K93" s="9">
        <f>SUM(E93:J93)</f>
        <v>150000</v>
      </c>
    </row>
    <row r="94" spans="1:11" x14ac:dyDescent="0.25">
      <c r="A94" s="27" t="s">
        <v>93</v>
      </c>
      <c r="B94" s="27"/>
      <c r="C94" s="27"/>
      <c r="D94" s="27"/>
      <c r="E94" s="11">
        <f>SUM(E92:E93)</f>
        <v>70000</v>
      </c>
      <c r="F94" s="11">
        <f>SUM(F92:F93)</f>
        <v>50000</v>
      </c>
      <c r="G94" s="11">
        <f>SUM(G92:G93)</f>
        <v>30000</v>
      </c>
      <c r="H94" s="11">
        <f t="shared" ref="H94" si="45">SUM(H92:H93)</f>
        <v>30000</v>
      </c>
      <c r="I94" s="11">
        <f t="shared" ref="I94" si="46">SUM(I92:I93)</f>
        <v>30000</v>
      </c>
      <c r="J94" s="11">
        <f t="shared" ref="J94" si="47">SUM(J92:J93)</f>
        <v>0</v>
      </c>
      <c r="K94" s="11">
        <f>SUM(K92:K93)</f>
        <v>210000</v>
      </c>
    </row>
    <row r="95" spans="1:11" ht="76.5" customHeight="1" x14ac:dyDescent="0.25">
      <c r="A95" s="26" t="s">
        <v>162</v>
      </c>
      <c r="B95" s="7" t="s">
        <v>163</v>
      </c>
      <c r="C95" s="8" t="s">
        <v>60</v>
      </c>
      <c r="D95" s="8" t="s">
        <v>61</v>
      </c>
      <c r="E95" s="9">
        <v>20000</v>
      </c>
      <c r="F95" s="9">
        <v>0</v>
      </c>
      <c r="G95" s="9">
        <v>0</v>
      </c>
      <c r="H95" s="9">
        <v>0</v>
      </c>
      <c r="I95" s="9">
        <v>0</v>
      </c>
      <c r="J95" s="9">
        <v>0</v>
      </c>
      <c r="K95" s="9">
        <f>SUM(E95:J95)</f>
        <v>20000</v>
      </c>
    </row>
    <row r="96" spans="1:11" ht="68.650000000000006" customHeight="1" x14ac:dyDescent="0.25">
      <c r="A96" s="26"/>
      <c r="B96" s="7" t="s">
        <v>164</v>
      </c>
      <c r="C96" s="8" t="s">
        <v>60</v>
      </c>
      <c r="D96" s="8" t="s">
        <v>61</v>
      </c>
      <c r="E96" s="9">
        <v>30000</v>
      </c>
      <c r="F96" s="9">
        <v>30000</v>
      </c>
      <c r="G96" s="9">
        <v>30000</v>
      </c>
      <c r="H96" s="9">
        <v>30000</v>
      </c>
      <c r="I96" s="9">
        <v>30000</v>
      </c>
      <c r="J96" s="9">
        <v>0</v>
      </c>
      <c r="K96" s="9">
        <f>SUM(E96:J96)</f>
        <v>150000</v>
      </c>
    </row>
    <row r="97" spans="1:11" x14ac:dyDescent="0.25">
      <c r="A97" s="27" t="s">
        <v>94</v>
      </c>
      <c r="B97" s="27"/>
      <c r="C97" s="27"/>
      <c r="D97" s="27"/>
      <c r="E97" s="11">
        <f>SUM(E95:E96)</f>
        <v>50000</v>
      </c>
      <c r="F97" s="11">
        <f>SUM(F95:F96)</f>
        <v>30000</v>
      </c>
      <c r="G97" s="11">
        <f>SUM(G95:G96)</f>
        <v>30000</v>
      </c>
      <c r="H97" s="11">
        <f t="shared" ref="H97" si="48">SUM(H95:H96)</f>
        <v>30000</v>
      </c>
      <c r="I97" s="11">
        <f t="shared" ref="I97" si="49">SUM(I95:I96)</f>
        <v>30000</v>
      </c>
      <c r="J97" s="11">
        <f t="shared" ref="J97" si="50">SUM(J95:J96)</f>
        <v>0</v>
      </c>
      <c r="K97" s="11">
        <f>SUM(K95:K96)</f>
        <v>170000</v>
      </c>
    </row>
    <row r="98" spans="1:11" ht="78" customHeight="1" x14ac:dyDescent="0.25">
      <c r="A98" s="26" t="s">
        <v>165</v>
      </c>
      <c r="B98" s="7" t="s">
        <v>250</v>
      </c>
      <c r="C98" s="8" t="s">
        <v>51</v>
      </c>
      <c r="D98" s="8" t="s">
        <v>71</v>
      </c>
      <c r="E98" s="9">
        <v>1000000</v>
      </c>
      <c r="F98" s="9">
        <v>1000000</v>
      </c>
      <c r="G98" s="9">
        <v>1000000</v>
      </c>
      <c r="H98" s="9">
        <v>1000000</v>
      </c>
      <c r="I98" s="9">
        <v>1000000</v>
      </c>
      <c r="J98" s="9">
        <v>0</v>
      </c>
      <c r="K98" s="9">
        <f>SUM(E98:J98)</f>
        <v>5000000</v>
      </c>
    </row>
    <row r="99" spans="1:11" ht="69" customHeight="1" x14ac:dyDescent="0.25">
      <c r="A99" s="26"/>
      <c r="B99" s="7" t="s">
        <v>251</v>
      </c>
      <c r="C99" s="8" t="s">
        <v>51</v>
      </c>
      <c r="D99" s="8" t="s">
        <v>71</v>
      </c>
      <c r="E99" s="9">
        <v>100000</v>
      </c>
      <c r="F99" s="9">
        <v>100000</v>
      </c>
      <c r="G99" s="9">
        <v>100000</v>
      </c>
      <c r="H99" s="9">
        <v>100000</v>
      </c>
      <c r="I99" s="9">
        <v>100000</v>
      </c>
      <c r="J99" s="9"/>
      <c r="K99" s="9">
        <f t="shared" ref="K99:K101" si="51">SUM(E99:J99)</f>
        <v>500000</v>
      </c>
    </row>
    <row r="100" spans="1:11" ht="67.5" customHeight="1" x14ac:dyDescent="0.25">
      <c r="A100" s="26"/>
      <c r="B100" s="7" t="s">
        <v>252</v>
      </c>
      <c r="C100" s="8" t="s">
        <v>51</v>
      </c>
      <c r="D100" s="8" t="s">
        <v>71</v>
      </c>
      <c r="E100" s="9">
        <v>100000</v>
      </c>
      <c r="F100" s="9">
        <v>100000</v>
      </c>
      <c r="G100" s="9">
        <v>100000</v>
      </c>
      <c r="H100" s="9">
        <v>100000</v>
      </c>
      <c r="I100" s="9">
        <v>100000</v>
      </c>
      <c r="J100" s="9"/>
      <c r="K100" s="9">
        <f t="shared" si="51"/>
        <v>500000</v>
      </c>
    </row>
    <row r="101" spans="1:11" ht="52.9" customHeight="1" x14ac:dyDescent="0.25">
      <c r="A101" s="26"/>
      <c r="B101" s="7" t="s">
        <v>253</v>
      </c>
      <c r="C101" s="8" t="s">
        <v>51</v>
      </c>
      <c r="D101" s="8" t="s">
        <v>71</v>
      </c>
      <c r="E101" s="9">
        <v>30000</v>
      </c>
      <c r="F101" s="9">
        <v>30000</v>
      </c>
      <c r="G101" s="9">
        <v>30000</v>
      </c>
      <c r="H101" s="9">
        <v>20000</v>
      </c>
      <c r="I101" s="9">
        <v>20000</v>
      </c>
      <c r="J101" s="9"/>
      <c r="K101" s="9">
        <f t="shared" si="51"/>
        <v>130000</v>
      </c>
    </row>
    <row r="102" spans="1:11" ht="54.75" customHeight="1" x14ac:dyDescent="0.25">
      <c r="A102" s="26"/>
      <c r="B102" s="7" t="s">
        <v>254</v>
      </c>
      <c r="C102" s="8" t="s">
        <v>51</v>
      </c>
      <c r="D102" s="8" t="s">
        <v>71</v>
      </c>
      <c r="E102" s="9">
        <v>20000</v>
      </c>
      <c r="F102" s="9">
        <v>20000</v>
      </c>
      <c r="G102" s="9">
        <v>20000</v>
      </c>
      <c r="H102" s="9">
        <v>20000</v>
      </c>
      <c r="I102" s="9">
        <v>20000</v>
      </c>
      <c r="J102" s="9">
        <v>0</v>
      </c>
      <c r="K102" s="9">
        <f>SUM(E102:J102)</f>
        <v>100000</v>
      </c>
    </row>
    <row r="103" spans="1:11" x14ac:dyDescent="0.25">
      <c r="A103" s="27" t="s">
        <v>95</v>
      </c>
      <c r="B103" s="27"/>
      <c r="C103" s="27"/>
      <c r="D103" s="27"/>
      <c r="E103" s="11">
        <f>SUM(E98:E102)</f>
        <v>1250000</v>
      </c>
      <c r="F103" s="11">
        <f>SUM(F98:F102)</f>
        <v>1250000</v>
      </c>
      <c r="G103" s="11">
        <f>SUM(G98:G102)</f>
        <v>1250000</v>
      </c>
      <c r="H103" s="11">
        <f t="shared" ref="H103" si="52">SUM(H98:H102)</f>
        <v>1240000</v>
      </c>
      <c r="I103" s="11">
        <f t="shared" ref="I103" si="53">SUM(I98:I102)</f>
        <v>1240000</v>
      </c>
      <c r="J103" s="11">
        <f t="shared" ref="J103" si="54">SUM(J98:J102)</f>
        <v>0</v>
      </c>
      <c r="K103" s="11">
        <f>SUM(K98:K102)</f>
        <v>6230000</v>
      </c>
    </row>
    <row r="104" spans="1:11" x14ac:dyDescent="0.25">
      <c r="A104" s="28" t="s">
        <v>23</v>
      </c>
      <c r="B104" s="29"/>
      <c r="C104" s="29"/>
      <c r="D104" s="29"/>
      <c r="E104" s="11"/>
      <c r="F104" s="11"/>
      <c r="G104" s="11"/>
      <c r="H104" s="11"/>
      <c r="I104" s="11"/>
      <c r="J104" s="11"/>
      <c r="K104" s="11">
        <f>K103+K97+K94</f>
        <v>6610000</v>
      </c>
    </row>
    <row r="105" spans="1:11" x14ac:dyDescent="0.25">
      <c r="A105" s="33" t="s">
        <v>72</v>
      </c>
      <c r="B105" s="33"/>
      <c r="C105" s="33"/>
      <c r="D105" s="33"/>
      <c r="E105" s="33"/>
      <c r="F105" s="33"/>
      <c r="G105" s="33"/>
      <c r="H105" s="33"/>
      <c r="I105" s="33"/>
      <c r="J105" s="33"/>
      <c r="K105" s="33"/>
    </row>
    <row r="106" spans="1:11" ht="42.75" x14ac:dyDescent="0.25">
      <c r="A106" s="4" t="s">
        <v>0</v>
      </c>
      <c r="B106" s="4" t="s">
        <v>1</v>
      </c>
      <c r="C106" s="4" t="s">
        <v>2</v>
      </c>
      <c r="D106" s="4" t="s">
        <v>3</v>
      </c>
      <c r="E106" s="5">
        <v>2018</v>
      </c>
      <c r="F106" s="5">
        <v>2019</v>
      </c>
      <c r="G106" s="5">
        <v>2020</v>
      </c>
      <c r="H106" s="5">
        <v>2021</v>
      </c>
      <c r="I106" s="5">
        <v>2022</v>
      </c>
      <c r="J106" s="5">
        <v>2023</v>
      </c>
      <c r="K106" s="6" t="s">
        <v>4</v>
      </c>
    </row>
    <row r="107" spans="1:11" ht="53.25" customHeight="1" x14ac:dyDescent="0.25">
      <c r="A107" s="26" t="s">
        <v>166</v>
      </c>
      <c r="B107" s="7" t="s">
        <v>255</v>
      </c>
      <c r="C107" s="8" t="s">
        <v>60</v>
      </c>
      <c r="D107" s="8" t="s">
        <v>73</v>
      </c>
      <c r="E107" s="9">
        <v>30000</v>
      </c>
      <c r="F107" s="9">
        <v>0</v>
      </c>
      <c r="G107" s="9">
        <v>0</v>
      </c>
      <c r="H107" s="9">
        <v>0</v>
      </c>
      <c r="I107" s="9">
        <v>0</v>
      </c>
      <c r="J107" s="9">
        <v>0</v>
      </c>
      <c r="K107" s="9">
        <f>SUM(E107:J107)</f>
        <v>30000</v>
      </c>
    </row>
    <row r="108" spans="1:11" ht="66.75" customHeight="1" x14ac:dyDescent="0.25">
      <c r="A108" s="26"/>
      <c r="B108" s="7" t="s">
        <v>256</v>
      </c>
      <c r="C108" s="8" t="s">
        <v>60</v>
      </c>
      <c r="D108" s="8" t="s">
        <v>73</v>
      </c>
      <c r="E108" s="9">
        <v>20000</v>
      </c>
      <c r="F108" s="9">
        <v>20000</v>
      </c>
      <c r="G108" s="9">
        <v>20000</v>
      </c>
      <c r="H108" s="9">
        <v>20000</v>
      </c>
      <c r="I108" s="9">
        <v>20000</v>
      </c>
      <c r="J108" s="9">
        <v>0</v>
      </c>
      <c r="K108" s="9">
        <f>SUM(E108:J108)</f>
        <v>100000</v>
      </c>
    </row>
    <row r="109" spans="1:11" x14ac:dyDescent="0.25">
      <c r="A109" s="27" t="s">
        <v>96</v>
      </c>
      <c r="B109" s="27"/>
      <c r="C109" s="27"/>
      <c r="D109" s="27"/>
      <c r="E109" s="11">
        <f>SUM(E107:E108)</f>
        <v>50000</v>
      </c>
      <c r="F109" s="11">
        <f>SUM(F107:F108)</f>
        <v>20000</v>
      </c>
      <c r="G109" s="11">
        <f>SUM(G107:G108)</f>
        <v>20000</v>
      </c>
      <c r="H109" s="11">
        <f t="shared" ref="H109" si="55">SUM(H107:H108)</f>
        <v>20000</v>
      </c>
      <c r="I109" s="11">
        <f t="shared" ref="I109" si="56">SUM(I107:I108)</f>
        <v>20000</v>
      </c>
      <c r="J109" s="11">
        <f t="shared" ref="J109" si="57">SUM(J107:J108)</f>
        <v>0</v>
      </c>
      <c r="K109" s="11">
        <f>SUM(K107:K108)</f>
        <v>130000</v>
      </c>
    </row>
    <row r="110" spans="1:11" ht="66" customHeight="1" x14ac:dyDescent="0.25">
      <c r="A110" s="26" t="s">
        <v>167</v>
      </c>
      <c r="B110" s="7" t="s">
        <v>257</v>
      </c>
      <c r="C110" s="8" t="s">
        <v>60</v>
      </c>
      <c r="D110" s="12" t="s">
        <v>74</v>
      </c>
      <c r="E110" s="9">
        <v>40000</v>
      </c>
      <c r="F110" s="9">
        <v>0</v>
      </c>
      <c r="G110" s="9">
        <v>0</v>
      </c>
      <c r="H110" s="9">
        <v>0</v>
      </c>
      <c r="I110" s="9">
        <v>0</v>
      </c>
      <c r="J110" s="9">
        <v>0</v>
      </c>
      <c r="K110" s="9">
        <f>SUM(E110:J110)</f>
        <v>40000</v>
      </c>
    </row>
    <row r="111" spans="1:11" ht="34.9" customHeight="1" x14ac:dyDescent="0.25">
      <c r="A111" s="26"/>
      <c r="B111" s="7" t="s">
        <v>258</v>
      </c>
      <c r="C111" s="8" t="s">
        <v>60</v>
      </c>
      <c r="D111" s="12" t="s">
        <v>74</v>
      </c>
      <c r="E111" s="9">
        <v>30000</v>
      </c>
      <c r="F111" s="9">
        <v>30000</v>
      </c>
      <c r="G111" s="9">
        <v>30000</v>
      </c>
      <c r="H111" s="9">
        <v>30000</v>
      </c>
      <c r="I111" s="9">
        <v>30000</v>
      </c>
      <c r="J111" s="9">
        <v>0</v>
      </c>
      <c r="K111" s="9">
        <f>SUM(E111:J111)</f>
        <v>150000</v>
      </c>
    </row>
    <row r="112" spans="1:11" x14ac:dyDescent="0.25">
      <c r="A112" s="27" t="s">
        <v>97</v>
      </c>
      <c r="B112" s="27"/>
      <c r="C112" s="27"/>
      <c r="D112" s="27"/>
      <c r="E112" s="11">
        <f>SUM(E110:E111)</f>
        <v>70000</v>
      </c>
      <c r="F112" s="11">
        <f>SUM(F110:F111)</f>
        <v>30000</v>
      </c>
      <c r="G112" s="11">
        <f>SUM(G110:G111)</f>
        <v>30000</v>
      </c>
      <c r="H112" s="11">
        <f t="shared" ref="H112" si="58">SUM(H110:H111)</f>
        <v>30000</v>
      </c>
      <c r="I112" s="11">
        <f t="shared" ref="I112" si="59">SUM(I110:I111)</f>
        <v>30000</v>
      </c>
      <c r="J112" s="11">
        <f t="shared" ref="J112" si="60">SUM(J110:J111)</f>
        <v>0</v>
      </c>
      <c r="K112" s="11">
        <f>SUM(K110:K111)</f>
        <v>190000</v>
      </c>
    </row>
    <row r="113" spans="1:11" ht="69.75" customHeight="1" x14ac:dyDescent="0.25">
      <c r="A113" s="30" t="s">
        <v>168</v>
      </c>
      <c r="B113" s="7" t="s">
        <v>169</v>
      </c>
      <c r="C113" s="8" t="s">
        <v>60</v>
      </c>
      <c r="D113" s="12" t="s">
        <v>74</v>
      </c>
      <c r="E113" s="9">
        <v>10000</v>
      </c>
      <c r="F113" s="9">
        <v>10000</v>
      </c>
      <c r="G113" s="9">
        <v>10000</v>
      </c>
      <c r="H113" s="9">
        <v>10000</v>
      </c>
      <c r="I113" s="9">
        <v>10000</v>
      </c>
      <c r="J113" s="9">
        <v>0</v>
      </c>
      <c r="K113" s="9">
        <f>SUM(E113:J113)</f>
        <v>50000</v>
      </c>
    </row>
    <row r="114" spans="1:11" ht="65.25" customHeight="1" x14ac:dyDescent="0.25">
      <c r="A114" s="30"/>
      <c r="B114" s="7" t="s">
        <v>259</v>
      </c>
      <c r="C114" s="8" t="s">
        <v>60</v>
      </c>
      <c r="D114" s="12" t="s">
        <v>74</v>
      </c>
      <c r="E114" s="9">
        <v>40000</v>
      </c>
      <c r="F114" s="9">
        <v>0</v>
      </c>
      <c r="G114" s="9">
        <v>0</v>
      </c>
      <c r="H114" s="9">
        <v>40000</v>
      </c>
      <c r="I114" s="9">
        <v>0</v>
      </c>
      <c r="J114" s="9">
        <v>0</v>
      </c>
      <c r="K114" s="9">
        <f>SUM(E114:J114)</f>
        <v>80000</v>
      </c>
    </row>
    <row r="115" spans="1:11" x14ac:dyDescent="0.25">
      <c r="A115" s="27" t="s">
        <v>98</v>
      </c>
      <c r="B115" s="27"/>
      <c r="C115" s="27"/>
      <c r="D115" s="27"/>
      <c r="E115" s="11">
        <f>SUM(E113:E114)</f>
        <v>50000</v>
      </c>
      <c r="F115" s="11">
        <f>SUM(F113:F114)</f>
        <v>10000</v>
      </c>
      <c r="G115" s="11">
        <f>SUM(G113:G114)</f>
        <v>10000</v>
      </c>
      <c r="H115" s="11">
        <f t="shared" ref="H115" si="61">SUM(H113:H114)</f>
        <v>50000</v>
      </c>
      <c r="I115" s="11">
        <f t="shared" ref="I115" si="62">SUM(I113:I114)</f>
        <v>10000</v>
      </c>
      <c r="J115" s="11">
        <f t="shared" ref="J115" si="63">SUM(J113:J114)</f>
        <v>0</v>
      </c>
      <c r="K115" s="11">
        <f>SUM(K113:K114)</f>
        <v>130000</v>
      </c>
    </row>
    <row r="116" spans="1:11" x14ac:dyDescent="0.25">
      <c r="A116" s="28" t="s">
        <v>22</v>
      </c>
      <c r="B116" s="29"/>
      <c r="C116" s="29"/>
      <c r="D116" s="29"/>
      <c r="E116" s="11"/>
      <c r="F116" s="11"/>
      <c r="G116" s="11"/>
      <c r="H116" s="11"/>
      <c r="I116" s="11"/>
      <c r="J116" s="11"/>
      <c r="K116" s="11">
        <f>K115+K112+K109</f>
        <v>450000</v>
      </c>
    </row>
    <row r="117" spans="1:11" x14ac:dyDescent="0.25">
      <c r="A117" s="28" t="s">
        <v>36</v>
      </c>
      <c r="B117" s="29"/>
      <c r="C117" s="29"/>
      <c r="D117" s="29"/>
      <c r="E117" s="11"/>
      <c r="F117" s="11"/>
      <c r="G117" s="11"/>
      <c r="H117" s="11"/>
      <c r="I117" s="11"/>
      <c r="J117" s="11"/>
      <c r="K117" s="11">
        <f>K116+K104+K89+K72</f>
        <v>9210000</v>
      </c>
    </row>
    <row r="118" spans="1:11" x14ac:dyDescent="0.25">
      <c r="A118" s="18"/>
      <c r="B118" s="19"/>
      <c r="C118" s="19"/>
      <c r="D118" s="19"/>
      <c r="E118" s="17"/>
      <c r="F118" s="17"/>
      <c r="G118" s="17"/>
      <c r="H118" s="17"/>
      <c r="I118" s="17"/>
      <c r="J118" s="17"/>
      <c r="K118" s="17"/>
    </row>
    <row r="119" spans="1:11" x14ac:dyDescent="0.25">
      <c r="A119" s="31" t="s">
        <v>39</v>
      </c>
      <c r="B119" s="32"/>
      <c r="C119" s="32"/>
      <c r="D119" s="32"/>
      <c r="E119" s="32"/>
      <c r="F119" s="32"/>
      <c r="G119" s="32"/>
      <c r="H119" s="32"/>
      <c r="I119" s="32"/>
      <c r="J119" s="32"/>
      <c r="K119" s="32"/>
    </row>
    <row r="120" spans="1:11" x14ac:dyDescent="0.25">
      <c r="A120" s="33" t="s">
        <v>24</v>
      </c>
      <c r="B120" s="33"/>
      <c r="C120" s="33"/>
      <c r="D120" s="33"/>
      <c r="E120" s="33"/>
      <c r="F120" s="33"/>
      <c r="G120" s="33"/>
      <c r="H120" s="33"/>
      <c r="I120" s="33"/>
      <c r="J120" s="33"/>
      <c r="K120" s="33"/>
    </row>
    <row r="121" spans="1:11" ht="42.75" x14ac:dyDescent="0.25">
      <c r="A121" s="4" t="s">
        <v>0</v>
      </c>
      <c r="B121" s="4" t="s">
        <v>1</v>
      </c>
      <c r="C121" s="4" t="s">
        <v>2</v>
      </c>
      <c r="D121" s="4" t="s">
        <v>3</v>
      </c>
      <c r="E121" s="5">
        <v>2018</v>
      </c>
      <c r="F121" s="5">
        <v>2019</v>
      </c>
      <c r="G121" s="5">
        <v>2020</v>
      </c>
      <c r="H121" s="5">
        <v>2021</v>
      </c>
      <c r="I121" s="5">
        <v>2022</v>
      </c>
      <c r="J121" s="5">
        <v>2023</v>
      </c>
      <c r="K121" s="6" t="s">
        <v>4</v>
      </c>
    </row>
    <row r="122" spans="1:11" ht="82.5" customHeight="1" x14ac:dyDescent="0.25">
      <c r="A122" s="26" t="s">
        <v>170</v>
      </c>
      <c r="B122" s="7" t="s">
        <v>260</v>
      </c>
      <c r="C122" s="8" t="s">
        <v>43</v>
      </c>
      <c r="D122" s="8" t="s">
        <v>130</v>
      </c>
      <c r="E122" s="9">
        <v>20000</v>
      </c>
      <c r="F122" s="9">
        <v>0</v>
      </c>
      <c r="G122" s="9">
        <v>0</v>
      </c>
      <c r="H122" s="9">
        <v>0</v>
      </c>
      <c r="I122" s="9">
        <v>0</v>
      </c>
      <c r="J122" s="9">
        <v>0</v>
      </c>
      <c r="K122" s="9">
        <f>SUM(E122:J122)</f>
        <v>20000</v>
      </c>
    </row>
    <row r="123" spans="1:11" ht="97.5" customHeight="1" x14ac:dyDescent="0.25">
      <c r="A123" s="26"/>
      <c r="B123" s="7" t="s">
        <v>261</v>
      </c>
      <c r="C123" s="8" t="s">
        <v>43</v>
      </c>
      <c r="D123" s="8" t="s">
        <v>130</v>
      </c>
      <c r="E123" s="9">
        <v>40000</v>
      </c>
      <c r="F123" s="9">
        <v>20000</v>
      </c>
      <c r="G123" s="9">
        <v>0</v>
      </c>
      <c r="H123" s="9">
        <v>0</v>
      </c>
      <c r="I123" s="9">
        <v>0</v>
      </c>
      <c r="J123" s="9">
        <v>0</v>
      </c>
      <c r="K123" s="9">
        <f>SUM(E123:J123)</f>
        <v>60000</v>
      </c>
    </row>
    <row r="124" spans="1:11" x14ac:dyDescent="0.25">
      <c r="A124" s="27" t="s">
        <v>99</v>
      </c>
      <c r="B124" s="27"/>
      <c r="C124" s="27"/>
      <c r="D124" s="27"/>
      <c r="E124" s="11">
        <f>SUM(E122:E123)</f>
        <v>60000</v>
      </c>
      <c r="F124" s="11">
        <f>SUM(F122:F123)</f>
        <v>20000</v>
      </c>
      <c r="G124" s="11">
        <f>SUM(G122:G123)</f>
        <v>0</v>
      </c>
      <c r="H124" s="11">
        <f t="shared" ref="H124" si="64">SUM(H122:H123)</f>
        <v>0</v>
      </c>
      <c r="I124" s="11">
        <f t="shared" ref="I124" si="65">SUM(I122:I123)</f>
        <v>0</v>
      </c>
      <c r="J124" s="11">
        <f t="shared" ref="J124" si="66">SUM(J122:J123)</f>
        <v>0</v>
      </c>
      <c r="K124" s="11">
        <f>SUM(K122:K123)</f>
        <v>80000</v>
      </c>
    </row>
    <row r="125" spans="1:11" ht="64.5" customHeight="1" x14ac:dyDescent="0.25">
      <c r="A125" s="26" t="s">
        <v>171</v>
      </c>
      <c r="B125" s="7" t="s">
        <v>262</v>
      </c>
      <c r="C125" s="8" t="s">
        <v>43</v>
      </c>
      <c r="D125" s="8" t="s">
        <v>130</v>
      </c>
      <c r="E125" s="9">
        <v>40000</v>
      </c>
      <c r="F125" s="9">
        <v>0</v>
      </c>
      <c r="G125" s="9">
        <v>0</v>
      </c>
      <c r="H125" s="9">
        <v>0</v>
      </c>
      <c r="I125" s="9">
        <v>0</v>
      </c>
      <c r="J125" s="9">
        <v>0</v>
      </c>
      <c r="K125" s="9">
        <f>SUM(E125:J125)</f>
        <v>40000</v>
      </c>
    </row>
    <row r="126" spans="1:11" ht="84.75" customHeight="1" x14ac:dyDescent="0.25">
      <c r="A126" s="26"/>
      <c r="B126" s="7" t="s">
        <v>263</v>
      </c>
      <c r="C126" s="8" t="s">
        <v>43</v>
      </c>
      <c r="D126" s="8" t="s">
        <v>130</v>
      </c>
      <c r="E126" s="9">
        <v>40000</v>
      </c>
      <c r="F126" s="9"/>
      <c r="G126" s="9"/>
      <c r="H126" s="9"/>
      <c r="I126" s="9"/>
      <c r="J126" s="9"/>
      <c r="K126" s="9"/>
    </row>
    <row r="127" spans="1:11" ht="57" customHeight="1" x14ac:dyDescent="0.25">
      <c r="A127" s="26"/>
      <c r="B127" s="7" t="s">
        <v>264</v>
      </c>
      <c r="C127" s="8" t="s">
        <v>43</v>
      </c>
      <c r="D127" s="8" t="s">
        <v>130</v>
      </c>
      <c r="E127" s="9">
        <v>25000</v>
      </c>
      <c r="F127" s="9">
        <v>0</v>
      </c>
      <c r="G127" s="9">
        <v>0</v>
      </c>
      <c r="H127" s="9">
        <v>0</v>
      </c>
      <c r="I127" s="9">
        <v>0</v>
      </c>
      <c r="J127" s="9">
        <v>0</v>
      </c>
      <c r="K127" s="9">
        <f>SUM(E127:J127)</f>
        <v>25000</v>
      </c>
    </row>
    <row r="128" spans="1:11" x14ac:dyDescent="0.25">
      <c r="A128" s="27" t="s">
        <v>100</v>
      </c>
      <c r="B128" s="27"/>
      <c r="C128" s="27"/>
      <c r="D128" s="27"/>
      <c r="E128" s="11">
        <f>SUM(E125:E127)</f>
        <v>105000</v>
      </c>
      <c r="F128" s="11">
        <f>SUM(F125:F127)</f>
        <v>0</v>
      </c>
      <c r="G128" s="11">
        <f>SUM(G125:G127)</f>
        <v>0</v>
      </c>
      <c r="H128" s="11">
        <f t="shared" ref="H128" si="67">SUM(H125:H127)</f>
        <v>0</v>
      </c>
      <c r="I128" s="11">
        <f t="shared" ref="I128" si="68">SUM(I125:I127)</f>
        <v>0</v>
      </c>
      <c r="J128" s="11">
        <f t="shared" ref="J128" si="69">SUM(J125:J127)</f>
        <v>0</v>
      </c>
      <c r="K128" s="11">
        <f>SUM(K125:K127)</f>
        <v>65000</v>
      </c>
    </row>
    <row r="129" spans="1:11" ht="85.5" customHeight="1" x14ac:dyDescent="0.25">
      <c r="A129" s="26" t="s">
        <v>172</v>
      </c>
      <c r="B129" s="10" t="s">
        <v>265</v>
      </c>
      <c r="C129" s="8" t="s">
        <v>43</v>
      </c>
      <c r="D129" s="8" t="s">
        <v>130</v>
      </c>
      <c r="E129" s="9">
        <v>5000</v>
      </c>
      <c r="F129" s="9">
        <v>5000</v>
      </c>
      <c r="G129" s="9">
        <v>5000</v>
      </c>
      <c r="H129" s="9">
        <v>5000</v>
      </c>
      <c r="I129" s="9">
        <v>5000</v>
      </c>
      <c r="J129" s="9">
        <v>0</v>
      </c>
      <c r="K129" s="9">
        <f>SUM(E129:J129)</f>
        <v>25000</v>
      </c>
    </row>
    <row r="130" spans="1:11" ht="66" customHeight="1" x14ac:dyDescent="0.25">
      <c r="A130" s="26"/>
      <c r="B130" s="10" t="s">
        <v>266</v>
      </c>
      <c r="C130" s="8" t="s">
        <v>43</v>
      </c>
      <c r="D130" s="8" t="s">
        <v>130</v>
      </c>
      <c r="E130" s="9">
        <v>5000</v>
      </c>
      <c r="F130" s="9">
        <v>5000</v>
      </c>
      <c r="G130" s="9">
        <v>5000</v>
      </c>
      <c r="H130" s="9">
        <v>5000</v>
      </c>
      <c r="I130" s="9">
        <v>5000</v>
      </c>
      <c r="J130" s="9">
        <v>0</v>
      </c>
      <c r="K130" s="9">
        <f>SUM(E130:J130)</f>
        <v>25000</v>
      </c>
    </row>
    <row r="131" spans="1:11" x14ac:dyDescent="0.25">
      <c r="A131" s="27" t="s">
        <v>101</v>
      </c>
      <c r="B131" s="27"/>
      <c r="C131" s="27"/>
      <c r="D131" s="27"/>
      <c r="E131" s="11">
        <f>SUM(E129:E130)</f>
        <v>10000</v>
      </c>
      <c r="F131" s="11">
        <f>SUM(F129:F130)</f>
        <v>10000</v>
      </c>
      <c r="G131" s="11">
        <f>SUM(G129:G130)</f>
        <v>10000</v>
      </c>
      <c r="H131" s="11">
        <f t="shared" ref="H131" si="70">SUM(H129:H130)</f>
        <v>10000</v>
      </c>
      <c r="I131" s="11">
        <f t="shared" ref="I131" si="71">SUM(I129:I130)</f>
        <v>10000</v>
      </c>
      <c r="J131" s="11">
        <f t="shared" ref="J131" si="72">SUM(J129:J130)</f>
        <v>0</v>
      </c>
      <c r="K131" s="11">
        <f>SUM(K129:K130)</f>
        <v>50000</v>
      </c>
    </row>
    <row r="132" spans="1:11" ht="63.75" customHeight="1" x14ac:dyDescent="0.25">
      <c r="A132" s="26" t="s">
        <v>173</v>
      </c>
      <c r="B132" s="7" t="s">
        <v>267</v>
      </c>
      <c r="C132" s="8" t="s">
        <v>43</v>
      </c>
      <c r="D132" s="8" t="s">
        <v>130</v>
      </c>
      <c r="E132" s="9">
        <v>30000</v>
      </c>
      <c r="F132" s="9">
        <v>0</v>
      </c>
      <c r="G132" s="9">
        <v>0</v>
      </c>
      <c r="H132" s="9">
        <v>0</v>
      </c>
      <c r="I132" s="9">
        <v>0</v>
      </c>
      <c r="J132" s="9">
        <v>0</v>
      </c>
      <c r="K132" s="9">
        <f>SUM(E132:J132)</f>
        <v>30000</v>
      </c>
    </row>
    <row r="133" spans="1:11" ht="79.5" customHeight="1" x14ac:dyDescent="0.25">
      <c r="A133" s="26"/>
      <c r="B133" s="7" t="s">
        <v>268</v>
      </c>
      <c r="C133" s="8" t="s">
        <v>43</v>
      </c>
      <c r="D133" s="8" t="s">
        <v>130</v>
      </c>
      <c r="E133" s="9">
        <v>30000</v>
      </c>
      <c r="F133" s="9">
        <v>0</v>
      </c>
      <c r="G133" s="9">
        <v>0</v>
      </c>
      <c r="H133" s="9">
        <v>0</v>
      </c>
      <c r="I133" s="9">
        <v>0</v>
      </c>
      <c r="J133" s="9">
        <v>0</v>
      </c>
      <c r="K133" s="9">
        <f>SUM(E133:J133)</f>
        <v>30000</v>
      </c>
    </row>
    <row r="134" spans="1:11" x14ac:dyDescent="0.25">
      <c r="A134" s="27" t="s">
        <v>102</v>
      </c>
      <c r="B134" s="27"/>
      <c r="C134" s="27"/>
      <c r="D134" s="27"/>
      <c r="E134" s="11">
        <f>SUM(E132:E133)</f>
        <v>60000</v>
      </c>
      <c r="F134" s="11">
        <f>SUM(F132:F133)</f>
        <v>0</v>
      </c>
      <c r="G134" s="11">
        <f>SUM(G132:G133)</f>
        <v>0</v>
      </c>
      <c r="H134" s="11">
        <f t="shared" ref="H134" si="73">SUM(H132:H133)</f>
        <v>0</v>
      </c>
      <c r="I134" s="11">
        <f t="shared" ref="I134" si="74">SUM(I132:I133)</f>
        <v>0</v>
      </c>
      <c r="J134" s="11">
        <f t="shared" ref="J134" si="75">SUM(J132:J133)</f>
        <v>0</v>
      </c>
      <c r="K134" s="11">
        <f>SUM(K132:K133)</f>
        <v>60000</v>
      </c>
    </row>
    <row r="135" spans="1:11" x14ac:dyDescent="0.25">
      <c r="A135" s="28" t="s">
        <v>26</v>
      </c>
      <c r="B135" s="29"/>
      <c r="C135" s="29"/>
      <c r="D135" s="29"/>
      <c r="E135" s="11"/>
      <c r="F135" s="11"/>
      <c r="G135" s="11"/>
      <c r="H135" s="11"/>
      <c r="I135" s="11"/>
      <c r="J135" s="11"/>
      <c r="K135" s="11">
        <f>K134+K131+K128+K124</f>
        <v>255000</v>
      </c>
    </row>
    <row r="136" spans="1:11" x14ac:dyDescent="0.25">
      <c r="A136" s="33" t="s">
        <v>25</v>
      </c>
      <c r="B136" s="33"/>
      <c r="C136" s="33"/>
      <c r="D136" s="33"/>
      <c r="E136" s="33"/>
      <c r="F136" s="33"/>
      <c r="G136" s="33"/>
      <c r="H136" s="33"/>
      <c r="I136" s="33"/>
      <c r="J136" s="33"/>
      <c r="K136" s="33"/>
    </row>
    <row r="137" spans="1:11" ht="42.75" x14ac:dyDescent="0.25">
      <c r="A137" s="4" t="s">
        <v>0</v>
      </c>
      <c r="B137" s="4" t="s">
        <v>1</v>
      </c>
      <c r="C137" s="4" t="s">
        <v>2</v>
      </c>
      <c r="D137" s="4" t="s">
        <v>3</v>
      </c>
      <c r="E137" s="5">
        <v>2018</v>
      </c>
      <c r="F137" s="5">
        <v>2019</v>
      </c>
      <c r="G137" s="5">
        <v>2020</v>
      </c>
      <c r="H137" s="5">
        <v>2021</v>
      </c>
      <c r="I137" s="5">
        <v>2022</v>
      </c>
      <c r="J137" s="5">
        <v>2023</v>
      </c>
      <c r="K137" s="6" t="s">
        <v>4</v>
      </c>
    </row>
    <row r="138" spans="1:11" ht="81" customHeight="1" x14ac:dyDescent="0.25">
      <c r="A138" s="30" t="s">
        <v>174</v>
      </c>
      <c r="B138" s="7" t="s">
        <v>269</v>
      </c>
      <c r="C138" s="8" t="s">
        <v>43</v>
      </c>
      <c r="D138" s="12" t="s">
        <v>130</v>
      </c>
      <c r="E138" s="9">
        <v>30000</v>
      </c>
      <c r="F138" s="9">
        <v>0</v>
      </c>
      <c r="G138" s="9">
        <v>0</v>
      </c>
      <c r="H138" s="9">
        <v>0</v>
      </c>
      <c r="I138" s="9">
        <v>0</v>
      </c>
      <c r="J138" s="9">
        <v>0</v>
      </c>
      <c r="K138" s="9">
        <f>SUM(E138:J138)</f>
        <v>30000</v>
      </c>
    </row>
    <row r="139" spans="1:11" ht="87" customHeight="1" x14ac:dyDescent="0.25">
      <c r="A139" s="30"/>
      <c r="B139" s="7" t="s">
        <v>270</v>
      </c>
      <c r="C139" s="8" t="s">
        <v>43</v>
      </c>
      <c r="D139" s="12" t="s">
        <v>130</v>
      </c>
      <c r="E139" s="9">
        <v>30000</v>
      </c>
      <c r="F139" s="9">
        <v>0</v>
      </c>
      <c r="G139" s="9">
        <v>0</v>
      </c>
      <c r="H139" s="9">
        <v>0</v>
      </c>
      <c r="I139" s="9">
        <v>0</v>
      </c>
      <c r="J139" s="9">
        <v>0</v>
      </c>
      <c r="K139" s="9">
        <f>SUM(E139:J139)</f>
        <v>30000</v>
      </c>
    </row>
    <row r="140" spans="1:11" x14ac:dyDescent="0.25">
      <c r="A140" s="27" t="s">
        <v>103</v>
      </c>
      <c r="B140" s="27"/>
      <c r="C140" s="27"/>
      <c r="D140" s="27"/>
      <c r="E140" s="11">
        <f t="shared" ref="E140:K140" si="76">SUM(E138:E139)</f>
        <v>60000</v>
      </c>
      <c r="F140" s="11">
        <f t="shared" si="76"/>
        <v>0</v>
      </c>
      <c r="G140" s="11">
        <f t="shared" si="76"/>
        <v>0</v>
      </c>
      <c r="H140" s="11">
        <f t="shared" si="76"/>
        <v>0</v>
      </c>
      <c r="I140" s="11">
        <f t="shared" si="76"/>
        <v>0</v>
      </c>
      <c r="J140" s="11">
        <f t="shared" si="76"/>
        <v>0</v>
      </c>
      <c r="K140" s="11">
        <f t="shared" si="76"/>
        <v>60000</v>
      </c>
    </row>
    <row r="141" spans="1:11" ht="77.25" customHeight="1" x14ac:dyDescent="0.25">
      <c r="A141" s="30" t="s">
        <v>175</v>
      </c>
      <c r="B141" s="7" t="s">
        <v>271</v>
      </c>
      <c r="C141" s="8" t="s">
        <v>43</v>
      </c>
      <c r="D141" s="12" t="s">
        <v>130</v>
      </c>
      <c r="E141" s="9">
        <v>30000</v>
      </c>
      <c r="F141" s="9">
        <v>0</v>
      </c>
      <c r="G141" s="9">
        <v>0</v>
      </c>
      <c r="H141" s="9">
        <v>0</v>
      </c>
      <c r="I141" s="9">
        <v>0</v>
      </c>
      <c r="J141" s="9">
        <v>0</v>
      </c>
      <c r="K141" s="9">
        <f>SUM(E141:J141)</f>
        <v>30000</v>
      </c>
    </row>
    <row r="142" spans="1:11" ht="76.5" customHeight="1" x14ac:dyDescent="0.25">
      <c r="A142" s="30"/>
      <c r="B142" s="7" t="s">
        <v>272</v>
      </c>
      <c r="C142" s="8" t="s">
        <v>43</v>
      </c>
      <c r="D142" s="12" t="s">
        <v>130</v>
      </c>
      <c r="E142" s="9">
        <v>30000</v>
      </c>
      <c r="F142" s="9">
        <v>0</v>
      </c>
      <c r="G142" s="9">
        <v>0</v>
      </c>
      <c r="H142" s="9">
        <v>0</v>
      </c>
      <c r="I142" s="9">
        <v>0</v>
      </c>
      <c r="J142" s="9">
        <v>0</v>
      </c>
      <c r="K142" s="9">
        <f>SUM(E142:J142)</f>
        <v>30000</v>
      </c>
    </row>
    <row r="143" spans="1:11" x14ac:dyDescent="0.25">
      <c r="A143" s="27" t="s">
        <v>104</v>
      </c>
      <c r="B143" s="27"/>
      <c r="C143" s="27"/>
      <c r="D143" s="27"/>
      <c r="E143" s="11">
        <f>SUM(E141:E142)</f>
        <v>60000</v>
      </c>
      <c r="F143" s="11">
        <f>SUM(F141:F142)</f>
        <v>0</v>
      </c>
      <c r="G143" s="11">
        <f>SUM(G141:G142)</f>
        <v>0</v>
      </c>
      <c r="H143" s="11">
        <f t="shared" ref="H143" si="77">SUM(H141:H142)</f>
        <v>0</v>
      </c>
      <c r="I143" s="11">
        <f t="shared" ref="I143" si="78">SUM(I141:I142)</f>
        <v>0</v>
      </c>
      <c r="J143" s="11">
        <f t="shared" ref="J143" si="79">SUM(J141:J142)</f>
        <v>0</v>
      </c>
      <c r="K143" s="11">
        <f>SUM(K141:K142)</f>
        <v>60000</v>
      </c>
    </row>
    <row r="144" spans="1:11" ht="73.5" customHeight="1" x14ac:dyDescent="0.25">
      <c r="A144" s="30" t="s">
        <v>176</v>
      </c>
      <c r="B144" s="7" t="s">
        <v>273</v>
      </c>
      <c r="C144" s="8" t="s">
        <v>43</v>
      </c>
      <c r="D144" s="12" t="s">
        <v>130</v>
      </c>
      <c r="E144" s="9">
        <v>20000</v>
      </c>
      <c r="F144" s="9">
        <v>0</v>
      </c>
      <c r="G144" s="9">
        <v>0</v>
      </c>
      <c r="H144" s="9">
        <v>0</v>
      </c>
      <c r="I144" s="9">
        <v>0</v>
      </c>
      <c r="J144" s="9">
        <v>0</v>
      </c>
      <c r="K144" s="9">
        <f>SUM(E144:J144)</f>
        <v>20000</v>
      </c>
    </row>
    <row r="145" spans="1:11" ht="63.75" customHeight="1" x14ac:dyDescent="0.25">
      <c r="A145" s="30"/>
      <c r="B145" s="7" t="s">
        <v>274</v>
      </c>
      <c r="C145" s="8" t="s">
        <v>43</v>
      </c>
      <c r="D145" s="12" t="s">
        <v>130</v>
      </c>
      <c r="E145" s="9">
        <v>50000</v>
      </c>
      <c r="F145" s="9">
        <v>0</v>
      </c>
      <c r="G145" s="9">
        <v>0</v>
      </c>
      <c r="H145" s="9">
        <v>0</v>
      </c>
      <c r="I145" s="9">
        <v>0</v>
      </c>
      <c r="J145" s="9">
        <v>0</v>
      </c>
      <c r="K145" s="9">
        <f>SUM(E145:J145)</f>
        <v>50000</v>
      </c>
    </row>
    <row r="146" spans="1:11" x14ac:dyDescent="0.25">
      <c r="A146" s="27" t="s">
        <v>105</v>
      </c>
      <c r="B146" s="27"/>
      <c r="C146" s="27"/>
      <c r="D146" s="27"/>
      <c r="E146" s="11">
        <f>SUM(E144:E145)</f>
        <v>70000</v>
      </c>
      <c r="F146" s="11">
        <f>SUM(F144:F145)</f>
        <v>0</v>
      </c>
      <c r="G146" s="11">
        <f>SUM(G144:G145)</f>
        <v>0</v>
      </c>
      <c r="H146" s="11">
        <f t="shared" ref="H146" si="80">SUM(H144:H145)</f>
        <v>0</v>
      </c>
      <c r="I146" s="11">
        <f t="shared" ref="I146" si="81">SUM(I144:I145)</f>
        <v>0</v>
      </c>
      <c r="J146" s="11">
        <f t="shared" ref="J146" si="82">SUM(J144:J145)</f>
        <v>0</v>
      </c>
      <c r="K146" s="11">
        <f>SUM(K144:K145)</f>
        <v>70000</v>
      </c>
    </row>
    <row r="147" spans="1:11" ht="88.5" customHeight="1" x14ac:dyDescent="0.25">
      <c r="A147" s="30" t="s">
        <v>177</v>
      </c>
      <c r="B147" s="7" t="s">
        <v>275</v>
      </c>
      <c r="C147" s="8" t="s">
        <v>43</v>
      </c>
      <c r="D147" s="12" t="s">
        <v>130</v>
      </c>
      <c r="E147" s="9">
        <v>20000</v>
      </c>
      <c r="F147" s="9">
        <v>0</v>
      </c>
      <c r="G147" s="9">
        <v>0</v>
      </c>
      <c r="H147" s="9">
        <v>0</v>
      </c>
      <c r="I147" s="9">
        <v>0</v>
      </c>
      <c r="J147" s="9">
        <v>0</v>
      </c>
      <c r="K147" s="9">
        <f>SUM(E147:J147)</f>
        <v>20000</v>
      </c>
    </row>
    <row r="148" spans="1:11" ht="84" customHeight="1" x14ac:dyDescent="0.25">
      <c r="A148" s="30"/>
      <c r="B148" s="7" t="s">
        <v>276</v>
      </c>
      <c r="C148" s="8" t="s">
        <v>43</v>
      </c>
      <c r="D148" s="12" t="s">
        <v>130</v>
      </c>
      <c r="E148" s="9">
        <v>30000</v>
      </c>
      <c r="F148" s="9">
        <v>0</v>
      </c>
      <c r="G148" s="9">
        <v>0</v>
      </c>
      <c r="H148" s="9">
        <v>0</v>
      </c>
      <c r="I148" s="9">
        <v>0</v>
      </c>
      <c r="J148" s="9">
        <v>0</v>
      </c>
      <c r="K148" s="9">
        <f>SUM(E148:J148)</f>
        <v>30000</v>
      </c>
    </row>
    <row r="149" spans="1:11" x14ac:dyDescent="0.25">
      <c r="A149" s="27" t="s">
        <v>106</v>
      </c>
      <c r="B149" s="27"/>
      <c r="C149" s="27"/>
      <c r="D149" s="27"/>
      <c r="E149" s="11">
        <f>SUM(E147:E148)</f>
        <v>50000</v>
      </c>
      <c r="F149" s="11">
        <f>SUM(F147:F148)</f>
        <v>0</v>
      </c>
      <c r="G149" s="11">
        <f>SUM(G147:G148)</f>
        <v>0</v>
      </c>
      <c r="H149" s="11">
        <f t="shared" ref="H149" si="83">SUM(H147:H148)</f>
        <v>0</v>
      </c>
      <c r="I149" s="11">
        <f t="shared" ref="I149" si="84">SUM(I147:I148)</f>
        <v>0</v>
      </c>
      <c r="J149" s="11">
        <f t="shared" ref="J149" si="85">SUM(J147:J148)</f>
        <v>0</v>
      </c>
      <c r="K149" s="11">
        <f>SUM(K147:K148)</f>
        <v>50000</v>
      </c>
    </row>
    <row r="150" spans="1:11" ht="87.75" customHeight="1" x14ac:dyDescent="0.25">
      <c r="A150" s="30" t="s">
        <v>178</v>
      </c>
      <c r="B150" s="7" t="s">
        <v>277</v>
      </c>
      <c r="C150" s="8" t="s">
        <v>43</v>
      </c>
      <c r="D150" s="12" t="s">
        <v>130</v>
      </c>
      <c r="E150" s="9">
        <v>50000</v>
      </c>
      <c r="F150" s="9">
        <v>50000</v>
      </c>
      <c r="G150" s="9">
        <v>50000</v>
      </c>
      <c r="H150" s="9">
        <v>50000</v>
      </c>
      <c r="I150" s="9">
        <v>50000</v>
      </c>
      <c r="J150" s="9">
        <v>0</v>
      </c>
      <c r="K150" s="9">
        <f>SUM(E150:J150)</f>
        <v>250000</v>
      </c>
    </row>
    <row r="151" spans="1:11" ht="58.5" customHeight="1" x14ac:dyDescent="0.25">
      <c r="A151" s="30"/>
      <c r="B151" s="7" t="s">
        <v>278</v>
      </c>
      <c r="C151" s="8" t="s">
        <v>43</v>
      </c>
      <c r="D151" s="12" t="s">
        <v>130</v>
      </c>
      <c r="E151" s="9">
        <v>10000</v>
      </c>
      <c r="F151" s="9">
        <v>0</v>
      </c>
      <c r="G151" s="9">
        <v>0</v>
      </c>
      <c r="H151" s="9">
        <v>0</v>
      </c>
      <c r="I151" s="9">
        <v>0</v>
      </c>
      <c r="J151" s="9">
        <v>0</v>
      </c>
      <c r="K151" s="9">
        <f>SUM(E151:J151)</f>
        <v>10000</v>
      </c>
    </row>
    <row r="152" spans="1:11" x14ac:dyDescent="0.25">
      <c r="A152" s="27" t="s">
        <v>107</v>
      </c>
      <c r="B152" s="27"/>
      <c r="C152" s="27"/>
      <c r="D152" s="27"/>
      <c r="E152" s="11">
        <f>SUM(E150:E151)</f>
        <v>60000</v>
      </c>
      <c r="F152" s="11">
        <f>SUM(F150:F151)</f>
        <v>50000</v>
      </c>
      <c r="G152" s="11">
        <f>SUM(G150:G151)</f>
        <v>50000</v>
      </c>
      <c r="H152" s="11">
        <f t="shared" ref="H152" si="86">SUM(H150:H151)</f>
        <v>50000</v>
      </c>
      <c r="I152" s="11">
        <f t="shared" ref="I152" si="87">SUM(I150:I151)</f>
        <v>50000</v>
      </c>
      <c r="J152" s="11">
        <f t="shared" ref="J152" si="88">SUM(J150:J151)</f>
        <v>0</v>
      </c>
      <c r="K152" s="11">
        <f>SUM(K150:K151)</f>
        <v>260000</v>
      </c>
    </row>
    <row r="153" spans="1:11" ht="66" customHeight="1" x14ac:dyDescent="0.25">
      <c r="A153" s="26" t="s">
        <v>179</v>
      </c>
      <c r="B153" s="7" t="s">
        <v>279</v>
      </c>
      <c r="C153" s="8" t="s">
        <v>43</v>
      </c>
      <c r="D153" s="12" t="s">
        <v>130</v>
      </c>
      <c r="E153" s="9">
        <v>30000</v>
      </c>
      <c r="F153" s="9">
        <v>30000</v>
      </c>
      <c r="G153" s="9">
        <v>30000</v>
      </c>
      <c r="H153" s="9">
        <v>30000</v>
      </c>
      <c r="I153" s="9">
        <v>30000</v>
      </c>
      <c r="J153" s="9">
        <v>0</v>
      </c>
      <c r="K153" s="9">
        <f>SUM(E153:J153)</f>
        <v>150000</v>
      </c>
    </row>
    <row r="154" spans="1:11" ht="61.9" customHeight="1" x14ac:dyDescent="0.25">
      <c r="A154" s="26"/>
      <c r="B154" s="7" t="s">
        <v>280</v>
      </c>
      <c r="C154" s="8" t="s">
        <v>43</v>
      </c>
      <c r="D154" s="12" t="s">
        <v>130</v>
      </c>
      <c r="E154" s="9">
        <v>5000</v>
      </c>
      <c r="F154" s="9">
        <v>5000</v>
      </c>
      <c r="G154" s="9">
        <v>5000</v>
      </c>
      <c r="H154" s="9">
        <v>5000</v>
      </c>
      <c r="I154" s="9">
        <v>5000</v>
      </c>
      <c r="J154" s="9">
        <v>0</v>
      </c>
      <c r="K154" s="9">
        <f>SUM(E154:J154)</f>
        <v>25000</v>
      </c>
    </row>
    <row r="155" spans="1:11" x14ac:dyDescent="0.25">
      <c r="A155" s="27" t="s">
        <v>108</v>
      </c>
      <c r="B155" s="27"/>
      <c r="C155" s="27"/>
      <c r="D155" s="27"/>
      <c r="E155" s="11">
        <f>SUM(E153:E154)</f>
        <v>35000</v>
      </c>
      <c r="F155" s="11">
        <f>SUM(F153:F154)</f>
        <v>35000</v>
      </c>
      <c r="G155" s="11">
        <f>SUM(G153:G154)</f>
        <v>35000</v>
      </c>
      <c r="H155" s="11">
        <f t="shared" ref="H155" si="89">SUM(H153:H154)</f>
        <v>35000</v>
      </c>
      <c r="I155" s="11">
        <f t="shared" ref="I155" si="90">SUM(I153:I154)</f>
        <v>35000</v>
      </c>
      <c r="J155" s="11">
        <f t="shared" ref="J155" si="91">SUM(J153:J154)</f>
        <v>0</v>
      </c>
      <c r="K155" s="11">
        <f>SUM(K153:K154)</f>
        <v>175000</v>
      </c>
    </row>
    <row r="156" spans="1:11" ht="123.75" customHeight="1" x14ac:dyDescent="0.25">
      <c r="A156" s="26" t="s">
        <v>180</v>
      </c>
      <c r="B156" s="7" t="s">
        <v>281</v>
      </c>
      <c r="C156" s="8" t="s">
        <v>43</v>
      </c>
      <c r="D156" s="12" t="s">
        <v>130</v>
      </c>
      <c r="E156" s="9">
        <v>30000</v>
      </c>
      <c r="F156" s="9">
        <v>3000</v>
      </c>
      <c r="G156" s="9">
        <v>30000</v>
      </c>
      <c r="H156" s="9">
        <v>30000</v>
      </c>
      <c r="I156" s="9">
        <v>30000</v>
      </c>
      <c r="J156" s="9">
        <v>0</v>
      </c>
      <c r="K156" s="9">
        <f>SUM(E156:J156)</f>
        <v>123000</v>
      </c>
    </row>
    <row r="157" spans="1:11" ht="48" customHeight="1" x14ac:dyDescent="0.25">
      <c r="A157" s="26"/>
      <c r="B157" s="7" t="s">
        <v>282</v>
      </c>
      <c r="C157" s="8" t="s">
        <v>43</v>
      </c>
      <c r="D157" s="12" t="s">
        <v>130</v>
      </c>
      <c r="E157" s="9">
        <v>50000</v>
      </c>
      <c r="F157" s="9">
        <v>50000</v>
      </c>
      <c r="G157" s="9">
        <v>50000</v>
      </c>
      <c r="H157" s="9">
        <v>50000</v>
      </c>
      <c r="I157" s="9">
        <v>50000</v>
      </c>
      <c r="J157" s="9">
        <v>0</v>
      </c>
      <c r="K157" s="9">
        <f>SUM(E157:J157)</f>
        <v>250000</v>
      </c>
    </row>
    <row r="158" spans="1:11" x14ac:dyDescent="0.25">
      <c r="A158" s="27" t="s">
        <v>109</v>
      </c>
      <c r="B158" s="27"/>
      <c r="C158" s="27"/>
      <c r="D158" s="27"/>
      <c r="E158" s="11">
        <f>SUM(E156:E157)</f>
        <v>80000</v>
      </c>
      <c r="F158" s="11">
        <f>SUM(F156:F157)</f>
        <v>53000</v>
      </c>
      <c r="G158" s="11">
        <f>SUM(G156:G157)</f>
        <v>80000</v>
      </c>
      <c r="H158" s="11">
        <f t="shared" ref="H158" si="92">SUM(H156:H157)</f>
        <v>80000</v>
      </c>
      <c r="I158" s="11">
        <f t="shared" ref="I158" si="93">SUM(I156:I157)</f>
        <v>80000</v>
      </c>
      <c r="J158" s="11">
        <f t="shared" ref="J158" si="94">SUM(J156:J157)</f>
        <v>0</v>
      </c>
      <c r="K158" s="11">
        <f>SUM(K156:K157)</f>
        <v>373000</v>
      </c>
    </row>
    <row r="159" spans="1:11" ht="97.5" customHeight="1" x14ac:dyDescent="0.25">
      <c r="A159" s="26" t="s">
        <v>181</v>
      </c>
      <c r="B159" s="7" t="s">
        <v>283</v>
      </c>
      <c r="C159" s="8" t="s">
        <v>43</v>
      </c>
      <c r="D159" s="12" t="s">
        <v>130</v>
      </c>
      <c r="E159" s="9">
        <v>30000</v>
      </c>
      <c r="F159" s="9">
        <v>30000</v>
      </c>
      <c r="G159" s="9">
        <v>30000</v>
      </c>
      <c r="H159" s="9">
        <v>30000</v>
      </c>
      <c r="I159" s="9">
        <v>30000</v>
      </c>
      <c r="J159" s="9">
        <v>0</v>
      </c>
      <c r="K159" s="9">
        <f>SUM(E159:J159)</f>
        <v>150000</v>
      </c>
    </row>
    <row r="160" spans="1:11" ht="83.25" customHeight="1" x14ac:dyDescent="0.25">
      <c r="A160" s="26"/>
      <c r="B160" s="7" t="s">
        <v>284</v>
      </c>
      <c r="C160" s="8" t="s">
        <v>43</v>
      </c>
      <c r="D160" s="12" t="s">
        <v>130</v>
      </c>
      <c r="E160" s="9" t="s">
        <v>50</v>
      </c>
      <c r="F160" s="9" t="s">
        <v>50</v>
      </c>
      <c r="G160" s="9" t="s">
        <v>50</v>
      </c>
      <c r="H160" s="9" t="s">
        <v>50</v>
      </c>
      <c r="I160" s="9" t="s">
        <v>50</v>
      </c>
      <c r="J160" s="9">
        <v>0</v>
      </c>
      <c r="K160" s="9" t="s">
        <v>50</v>
      </c>
    </row>
    <row r="161" spans="1:11" x14ac:dyDescent="0.25">
      <c r="A161" s="27" t="s">
        <v>110</v>
      </c>
      <c r="B161" s="27"/>
      <c r="C161" s="27"/>
      <c r="D161" s="27"/>
      <c r="E161" s="11">
        <f>SUM(E159:E160)</f>
        <v>30000</v>
      </c>
      <c r="F161" s="11">
        <f>SUM(F159:F160)</f>
        <v>30000</v>
      </c>
      <c r="G161" s="11">
        <f>SUM(G159:G160)</f>
        <v>30000</v>
      </c>
      <c r="H161" s="11">
        <f t="shared" ref="H161" si="95">SUM(H159:H160)</f>
        <v>30000</v>
      </c>
      <c r="I161" s="11">
        <f t="shared" ref="I161" si="96">SUM(I159:I160)</f>
        <v>30000</v>
      </c>
      <c r="J161" s="11">
        <f t="shared" ref="J161" si="97">SUM(J159:J160)</f>
        <v>0</v>
      </c>
      <c r="K161" s="11">
        <f>SUM(K159:K160)</f>
        <v>150000</v>
      </c>
    </row>
    <row r="162" spans="1:11" ht="96" customHeight="1" x14ac:dyDescent="0.25">
      <c r="A162" s="26" t="s">
        <v>182</v>
      </c>
      <c r="B162" s="7" t="s">
        <v>285</v>
      </c>
      <c r="C162" s="8" t="s">
        <v>43</v>
      </c>
      <c r="D162" s="12" t="s">
        <v>130</v>
      </c>
      <c r="E162" s="9">
        <v>20000</v>
      </c>
      <c r="F162" s="9">
        <v>20000</v>
      </c>
      <c r="G162" s="9">
        <v>10000</v>
      </c>
      <c r="H162" s="9">
        <v>10000</v>
      </c>
      <c r="I162" s="9">
        <v>10000</v>
      </c>
      <c r="J162" s="9">
        <v>0</v>
      </c>
      <c r="K162" s="9">
        <f>SUM(E162:J162)</f>
        <v>70000</v>
      </c>
    </row>
    <row r="163" spans="1:11" ht="87" customHeight="1" x14ac:dyDescent="0.25">
      <c r="A163" s="26"/>
      <c r="B163" s="7" t="s">
        <v>286</v>
      </c>
      <c r="C163" s="8" t="s">
        <v>43</v>
      </c>
      <c r="D163" s="12" t="s">
        <v>130</v>
      </c>
      <c r="E163" s="9">
        <v>5000</v>
      </c>
      <c r="F163" s="9">
        <v>5000</v>
      </c>
      <c r="G163" s="9">
        <v>5000</v>
      </c>
      <c r="H163" s="9">
        <v>5000</v>
      </c>
      <c r="I163" s="9">
        <v>5000</v>
      </c>
      <c r="J163" s="9">
        <v>0</v>
      </c>
      <c r="K163" s="9">
        <f>SUM(E163:J163)</f>
        <v>25000</v>
      </c>
    </row>
    <row r="164" spans="1:11" x14ac:dyDescent="0.25">
      <c r="A164" s="27" t="s">
        <v>111</v>
      </c>
      <c r="B164" s="27"/>
      <c r="C164" s="27"/>
      <c r="D164" s="27"/>
      <c r="E164" s="11">
        <f>SUM(E162:E163)</f>
        <v>25000</v>
      </c>
      <c r="F164" s="11">
        <f>SUM(F162:F163)</f>
        <v>25000</v>
      </c>
      <c r="G164" s="11">
        <f>SUM(G162:G163)</f>
        <v>15000</v>
      </c>
      <c r="H164" s="11">
        <f t="shared" ref="H164" si="98">SUM(H162:H163)</f>
        <v>15000</v>
      </c>
      <c r="I164" s="11">
        <f t="shared" ref="I164" si="99">SUM(I162:I163)</f>
        <v>15000</v>
      </c>
      <c r="J164" s="11">
        <f t="shared" ref="J164" si="100">SUM(J162:J163)</f>
        <v>0</v>
      </c>
      <c r="K164" s="11">
        <f>SUM(K162:K163)</f>
        <v>95000</v>
      </c>
    </row>
    <row r="165" spans="1:11" ht="87.75" customHeight="1" x14ac:dyDescent="0.25">
      <c r="A165" s="26" t="s">
        <v>183</v>
      </c>
      <c r="B165" s="10" t="s">
        <v>287</v>
      </c>
      <c r="C165" s="8" t="s">
        <v>43</v>
      </c>
      <c r="D165" s="12" t="s">
        <v>130</v>
      </c>
      <c r="E165" s="9">
        <v>20000</v>
      </c>
      <c r="F165" s="9">
        <v>0</v>
      </c>
      <c r="G165" s="9">
        <v>0</v>
      </c>
      <c r="H165" s="9">
        <v>0</v>
      </c>
      <c r="I165" s="9">
        <v>0</v>
      </c>
      <c r="J165" s="9">
        <v>0</v>
      </c>
      <c r="K165" s="9">
        <f>SUM(E165:J165)</f>
        <v>20000</v>
      </c>
    </row>
    <row r="166" spans="1:11" ht="80.25" customHeight="1" x14ac:dyDescent="0.25">
      <c r="A166" s="26"/>
      <c r="B166" s="10" t="s">
        <v>288</v>
      </c>
      <c r="C166" s="8" t="s">
        <v>43</v>
      </c>
      <c r="D166" s="12" t="s">
        <v>130</v>
      </c>
      <c r="E166" s="9">
        <v>30000</v>
      </c>
      <c r="F166" s="9">
        <v>30000</v>
      </c>
      <c r="G166" s="9">
        <v>30000</v>
      </c>
      <c r="H166" s="9">
        <v>30000</v>
      </c>
      <c r="I166" s="9">
        <v>30000</v>
      </c>
      <c r="J166" s="9">
        <v>0</v>
      </c>
      <c r="K166" s="9">
        <f>SUM(E166:J166)</f>
        <v>150000</v>
      </c>
    </row>
    <row r="167" spans="1:11" x14ac:dyDescent="0.25">
      <c r="A167" s="27" t="s">
        <v>112</v>
      </c>
      <c r="B167" s="27"/>
      <c r="C167" s="27"/>
      <c r="D167" s="27"/>
      <c r="E167" s="11">
        <f>SUM(E165:E166)</f>
        <v>50000</v>
      </c>
      <c r="F167" s="11">
        <f>SUM(F165:F166)</f>
        <v>30000</v>
      </c>
      <c r="G167" s="11">
        <f>SUM(G165:G166)</f>
        <v>30000</v>
      </c>
      <c r="H167" s="11">
        <f t="shared" ref="H167" si="101">SUM(H165:H166)</f>
        <v>30000</v>
      </c>
      <c r="I167" s="11">
        <f t="shared" ref="I167" si="102">SUM(I165:I166)</f>
        <v>30000</v>
      </c>
      <c r="J167" s="11">
        <f t="shared" ref="J167" si="103">SUM(J165:J166)</f>
        <v>0</v>
      </c>
      <c r="K167" s="11">
        <f>SUM(K165:K166)</f>
        <v>170000</v>
      </c>
    </row>
    <row r="168" spans="1:11" ht="66.75" customHeight="1" x14ac:dyDescent="0.25">
      <c r="A168" s="30" t="s">
        <v>184</v>
      </c>
      <c r="B168" s="7" t="s">
        <v>289</v>
      </c>
      <c r="C168" s="8" t="s">
        <v>43</v>
      </c>
      <c r="D168" s="12" t="s">
        <v>130</v>
      </c>
      <c r="E168" s="9">
        <v>50000</v>
      </c>
      <c r="F168" s="9">
        <v>0</v>
      </c>
      <c r="G168" s="9">
        <v>0</v>
      </c>
      <c r="H168" s="9">
        <v>0</v>
      </c>
      <c r="I168" s="9">
        <v>0</v>
      </c>
      <c r="J168" s="9">
        <v>0</v>
      </c>
      <c r="K168" s="9">
        <f>SUM(E168:J168)</f>
        <v>50000</v>
      </c>
    </row>
    <row r="169" spans="1:11" ht="77.25" customHeight="1" x14ac:dyDescent="0.25">
      <c r="A169" s="30"/>
      <c r="B169" s="7" t="s">
        <v>290</v>
      </c>
      <c r="C169" s="8" t="s">
        <v>43</v>
      </c>
      <c r="D169" s="12" t="s">
        <v>130</v>
      </c>
      <c r="E169" s="9">
        <v>30000</v>
      </c>
      <c r="F169" s="9">
        <v>0</v>
      </c>
      <c r="G169" s="9">
        <v>0</v>
      </c>
      <c r="H169" s="9">
        <v>0</v>
      </c>
      <c r="I169" s="9">
        <v>0</v>
      </c>
      <c r="J169" s="9">
        <v>0</v>
      </c>
      <c r="K169" s="9">
        <f>SUM(E169:J169)</f>
        <v>30000</v>
      </c>
    </row>
    <row r="170" spans="1:11" x14ac:dyDescent="0.25">
      <c r="A170" s="27" t="s">
        <v>113</v>
      </c>
      <c r="B170" s="27"/>
      <c r="C170" s="27"/>
      <c r="D170" s="27"/>
      <c r="E170" s="11">
        <f>SUM(E168:E169)</f>
        <v>80000</v>
      </c>
      <c r="F170" s="11">
        <f>SUM(F168:F169)</f>
        <v>0</v>
      </c>
      <c r="G170" s="11">
        <f>SUM(G168:G169)</f>
        <v>0</v>
      </c>
      <c r="H170" s="11">
        <f t="shared" ref="H170" si="104">SUM(H168:H169)</f>
        <v>0</v>
      </c>
      <c r="I170" s="11">
        <f t="shared" ref="I170" si="105">SUM(I168:I169)</f>
        <v>0</v>
      </c>
      <c r="J170" s="11">
        <f t="shared" ref="J170" si="106">SUM(J168:J169)</f>
        <v>0</v>
      </c>
      <c r="K170" s="11">
        <f>SUM(K168:K169)</f>
        <v>80000</v>
      </c>
    </row>
    <row r="171" spans="1:11" x14ac:dyDescent="0.25">
      <c r="A171" s="28" t="s">
        <v>27</v>
      </c>
      <c r="B171" s="29"/>
      <c r="C171" s="29"/>
      <c r="D171" s="29"/>
      <c r="E171" s="11"/>
      <c r="F171" s="11"/>
      <c r="G171" s="11"/>
      <c r="H171" s="11"/>
      <c r="I171" s="11"/>
      <c r="J171" s="11"/>
      <c r="K171" s="11">
        <f>K170+K167+K164+K161+K158+K155+K152+K149+K146+K143+K140</f>
        <v>1543000</v>
      </c>
    </row>
    <row r="172" spans="1:11" x14ac:dyDescent="0.25">
      <c r="A172" s="15" t="s">
        <v>106</v>
      </c>
      <c r="B172" s="15"/>
      <c r="C172" s="35"/>
    </row>
    <row r="173" spans="1:11" x14ac:dyDescent="0.25">
      <c r="A173" s="33" t="s">
        <v>40</v>
      </c>
      <c r="B173" s="33"/>
      <c r="C173" s="33"/>
      <c r="D173" s="33"/>
      <c r="E173" s="33"/>
      <c r="F173" s="33"/>
      <c r="G173" s="33"/>
      <c r="H173" s="33"/>
      <c r="I173" s="33"/>
      <c r="J173" s="33"/>
      <c r="K173" s="33"/>
    </row>
    <row r="174" spans="1:11" ht="42.75" x14ac:dyDescent="0.25">
      <c r="A174" s="4" t="s">
        <v>0</v>
      </c>
      <c r="B174" s="4" t="s">
        <v>1</v>
      </c>
      <c r="C174" s="4" t="s">
        <v>2</v>
      </c>
      <c r="D174" s="4" t="s">
        <v>3</v>
      </c>
      <c r="E174" s="5">
        <v>2018</v>
      </c>
      <c r="F174" s="5">
        <v>2019</v>
      </c>
      <c r="G174" s="5">
        <v>2020</v>
      </c>
      <c r="H174" s="5">
        <v>2021</v>
      </c>
      <c r="I174" s="5">
        <v>2022</v>
      </c>
      <c r="J174" s="5">
        <v>2023</v>
      </c>
      <c r="K174" s="6" t="s">
        <v>4</v>
      </c>
    </row>
    <row r="175" spans="1:11" ht="69.75" customHeight="1" x14ac:dyDescent="0.25">
      <c r="A175" s="26" t="s">
        <v>185</v>
      </c>
      <c r="B175" s="7" t="s">
        <v>291</v>
      </c>
      <c r="C175" s="8" t="s">
        <v>43</v>
      </c>
      <c r="D175" s="12" t="s">
        <v>130</v>
      </c>
      <c r="E175" s="9">
        <v>30000</v>
      </c>
      <c r="F175" s="9">
        <v>0</v>
      </c>
      <c r="G175" s="9">
        <v>0</v>
      </c>
      <c r="H175" s="9">
        <v>0</v>
      </c>
      <c r="I175" s="9">
        <v>0</v>
      </c>
      <c r="J175" s="9">
        <v>0</v>
      </c>
      <c r="K175" s="9">
        <f>SUM(E175:J175)</f>
        <v>30000</v>
      </c>
    </row>
    <row r="176" spans="1:11" ht="79.5" customHeight="1" x14ac:dyDescent="0.25">
      <c r="A176" s="26"/>
      <c r="B176" s="7" t="s">
        <v>292</v>
      </c>
      <c r="C176" s="8" t="s">
        <v>43</v>
      </c>
      <c r="D176" s="12" t="s">
        <v>130</v>
      </c>
      <c r="E176" s="9">
        <v>10000</v>
      </c>
      <c r="F176" s="9">
        <v>10000</v>
      </c>
      <c r="G176" s="9">
        <v>0</v>
      </c>
      <c r="H176" s="9">
        <v>0</v>
      </c>
      <c r="I176" s="9">
        <v>0</v>
      </c>
      <c r="J176" s="9">
        <v>0</v>
      </c>
      <c r="K176" s="9">
        <f>SUM(E176:J176)</f>
        <v>20000</v>
      </c>
    </row>
    <row r="177" spans="1:11" x14ac:dyDescent="0.25">
      <c r="A177" s="27" t="s">
        <v>114</v>
      </c>
      <c r="B177" s="27"/>
      <c r="C177" s="27"/>
      <c r="D177" s="27"/>
      <c r="E177" s="11">
        <f>SUM(E175:E176)</f>
        <v>40000</v>
      </c>
      <c r="F177" s="11">
        <f>SUM(F175:F176)</f>
        <v>10000</v>
      </c>
      <c r="G177" s="11">
        <f>SUM(G175:G176)</f>
        <v>0</v>
      </c>
      <c r="H177" s="11">
        <f t="shared" ref="H177" si="107">SUM(H175:H176)</f>
        <v>0</v>
      </c>
      <c r="I177" s="11">
        <f t="shared" ref="I177" si="108">SUM(I175:I176)</f>
        <v>0</v>
      </c>
      <c r="J177" s="11">
        <f t="shared" ref="J177" si="109">SUM(J175:J176)</f>
        <v>0</v>
      </c>
      <c r="K177" s="11">
        <f>SUM(K175:K176)</f>
        <v>50000</v>
      </c>
    </row>
    <row r="178" spans="1:11" ht="69.75" customHeight="1" x14ac:dyDescent="0.25">
      <c r="A178" s="26" t="s">
        <v>186</v>
      </c>
      <c r="B178" s="7" t="s">
        <v>293</v>
      </c>
      <c r="C178" s="8" t="s">
        <v>43</v>
      </c>
      <c r="D178" s="12" t="s">
        <v>130</v>
      </c>
      <c r="E178" s="9">
        <v>20000</v>
      </c>
      <c r="F178" s="9">
        <v>0</v>
      </c>
      <c r="G178" s="9">
        <v>0</v>
      </c>
      <c r="H178" s="9">
        <v>0</v>
      </c>
      <c r="I178" s="9">
        <v>0</v>
      </c>
      <c r="J178" s="9">
        <v>0</v>
      </c>
      <c r="K178" s="9">
        <f>SUM(E178:J178)</f>
        <v>20000</v>
      </c>
    </row>
    <row r="179" spans="1:11" ht="72" customHeight="1" x14ac:dyDescent="0.25">
      <c r="A179" s="26"/>
      <c r="B179" s="10" t="s">
        <v>294</v>
      </c>
      <c r="C179" s="8" t="s">
        <v>43</v>
      </c>
      <c r="D179" s="12" t="s">
        <v>130</v>
      </c>
      <c r="E179" s="9">
        <v>20000</v>
      </c>
      <c r="F179" s="9">
        <v>0</v>
      </c>
      <c r="G179" s="9">
        <v>0</v>
      </c>
      <c r="H179" s="9">
        <v>0</v>
      </c>
      <c r="I179" s="9">
        <v>0</v>
      </c>
      <c r="J179" s="9">
        <v>0</v>
      </c>
      <c r="K179" s="9">
        <f>SUM(E179:J179)</f>
        <v>20000</v>
      </c>
    </row>
    <row r="180" spans="1:11" x14ac:dyDescent="0.25">
      <c r="A180" s="27" t="s">
        <v>115</v>
      </c>
      <c r="B180" s="27"/>
      <c r="C180" s="27"/>
      <c r="D180" s="27"/>
      <c r="E180" s="11">
        <f>SUM(E178:E179)</f>
        <v>40000</v>
      </c>
      <c r="F180" s="11">
        <f>SUM(F178:F179)</f>
        <v>0</v>
      </c>
      <c r="G180" s="11">
        <f>SUM(G178:G179)</f>
        <v>0</v>
      </c>
      <c r="H180" s="11">
        <f t="shared" ref="H180" si="110">SUM(H178:H179)</f>
        <v>0</v>
      </c>
      <c r="I180" s="11">
        <f t="shared" ref="I180" si="111">SUM(I178:I179)</f>
        <v>0</v>
      </c>
      <c r="J180" s="11">
        <f t="shared" ref="J180" si="112">SUM(J178:J179)</f>
        <v>0</v>
      </c>
      <c r="K180" s="11">
        <f>SUM(K178:K179)</f>
        <v>40000</v>
      </c>
    </row>
    <row r="181" spans="1:11" ht="90" customHeight="1" x14ac:dyDescent="0.25">
      <c r="A181" s="26" t="s">
        <v>187</v>
      </c>
      <c r="B181" s="7" t="s">
        <v>295</v>
      </c>
      <c r="C181" s="8" t="s">
        <v>43</v>
      </c>
      <c r="D181" s="12" t="s">
        <v>130</v>
      </c>
      <c r="E181" s="9">
        <v>50000</v>
      </c>
      <c r="F181" s="9">
        <v>0</v>
      </c>
      <c r="G181" s="9">
        <v>40000</v>
      </c>
      <c r="H181" s="9">
        <v>0</v>
      </c>
      <c r="I181" s="9">
        <v>30000</v>
      </c>
      <c r="J181" s="9">
        <v>0</v>
      </c>
      <c r="K181" s="9">
        <f>SUM(E181:J181)</f>
        <v>120000</v>
      </c>
    </row>
    <row r="182" spans="1:11" ht="72.75" customHeight="1" x14ac:dyDescent="0.25">
      <c r="A182" s="26"/>
      <c r="B182" s="10" t="s">
        <v>296</v>
      </c>
      <c r="C182" s="8" t="s">
        <v>43</v>
      </c>
      <c r="D182" s="12" t="s">
        <v>130</v>
      </c>
      <c r="E182" s="9">
        <v>0</v>
      </c>
      <c r="F182" s="9">
        <v>5000</v>
      </c>
      <c r="G182" s="9">
        <v>0</v>
      </c>
      <c r="H182" s="9">
        <v>5000</v>
      </c>
      <c r="I182" s="9">
        <v>0</v>
      </c>
      <c r="J182" s="9">
        <v>0</v>
      </c>
      <c r="K182" s="9">
        <f>SUM(E182:J182)</f>
        <v>10000</v>
      </c>
    </row>
    <row r="183" spans="1:11" x14ac:dyDescent="0.25">
      <c r="A183" s="27" t="s">
        <v>116</v>
      </c>
      <c r="B183" s="27"/>
      <c r="C183" s="27"/>
      <c r="D183" s="27"/>
      <c r="E183" s="11">
        <f>SUM(E181:E182)</f>
        <v>50000</v>
      </c>
      <c r="F183" s="11">
        <f>SUM(F181:F182)</f>
        <v>5000</v>
      </c>
      <c r="G183" s="11">
        <f>SUM(G181:G182)</f>
        <v>40000</v>
      </c>
      <c r="H183" s="11">
        <f t="shared" ref="H183" si="113">SUM(H181:H182)</f>
        <v>5000</v>
      </c>
      <c r="I183" s="11">
        <f t="shared" ref="I183" si="114">SUM(I181:I182)</f>
        <v>30000</v>
      </c>
      <c r="J183" s="11">
        <f t="shared" ref="J183" si="115">SUM(J181:J182)</f>
        <v>0</v>
      </c>
      <c r="K183" s="11">
        <f>SUM(K181:K182)</f>
        <v>130000</v>
      </c>
    </row>
    <row r="184" spans="1:11" ht="61.15" customHeight="1" x14ac:dyDescent="0.25">
      <c r="A184" s="30" t="s">
        <v>188</v>
      </c>
      <c r="B184" s="7" t="s">
        <v>297</v>
      </c>
      <c r="C184" s="8" t="s">
        <v>43</v>
      </c>
      <c r="D184" s="12" t="s">
        <v>130</v>
      </c>
      <c r="E184" s="9">
        <v>20000</v>
      </c>
      <c r="F184" s="9">
        <v>0</v>
      </c>
      <c r="G184" s="9">
        <v>0</v>
      </c>
      <c r="H184" s="9">
        <v>0</v>
      </c>
      <c r="I184" s="9">
        <v>0</v>
      </c>
      <c r="J184" s="9">
        <v>0</v>
      </c>
      <c r="K184" s="9">
        <f>SUM(E184:J184)</f>
        <v>20000</v>
      </c>
    </row>
    <row r="185" spans="1:11" ht="77.25" customHeight="1" x14ac:dyDescent="0.25">
      <c r="A185" s="30"/>
      <c r="B185" s="7" t="s">
        <v>298</v>
      </c>
      <c r="C185" s="8" t="s">
        <v>43</v>
      </c>
      <c r="D185" s="12" t="s">
        <v>130</v>
      </c>
      <c r="E185" s="9">
        <v>20000</v>
      </c>
      <c r="F185" s="9">
        <v>0</v>
      </c>
      <c r="G185" s="9">
        <v>0</v>
      </c>
      <c r="H185" s="9">
        <v>0</v>
      </c>
      <c r="I185" s="9">
        <v>0</v>
      </c>
      <c r="J185" s="9">
        <v>0</v>
      </c>
      <c r="K185" s="9">
        <f>SUM(E185:J185)</f>
        <v>20000</v>
      </c>
    </row>
    <row r="186" spans="1:11" x14ac:dyDescent="0.25">
      <c r="A186" s="27" t="s">
        <v>117</v>
      </c>
      <c r="B186" s="27"/>
      <c r="C186" s="27"/>
      <c r="D186" s="27"/>
      <c r="E186" s="11">
        <f>SUM(E184:E185)</f>
        <v>40000</v>
      </c>
      <c r="F186" s="11">
        <f>SUM(F184:F185)</f>
        <v>0</v>
      </c>
      <c r="G186" s="11">
        <f>SUM(G184:G185)</f>
        <v>0</v>
      </c>
      <c r="H186" s="11">
        <f t="shared" ref="H186" si="116">SUM(H184:H185)</f>
        <v>0</v>
      </c>
      <c r="I186" s="11">
        <f t="shared" ref="I186" si="117">SUM(I184:I185)</f>
        <v>0</v>
      </c>
      <c r="J186" s="11">
        <f t="shared" ref="J186" si="118">SUM(J184:J185)</f>
        <v>0</v>
      </c>
      <c r="K186" s="11">
        <f>SUM(K184:K185)</f>
        <v>40000</v>
      </c>
    </row>
    <row r="187" spans="1:11" ht="75" customHeight="1" x14ac:dyDescent="0.25">
      <c r="A187" s="26" t="s">
        <v>189</v>
      </c>
      <c r="B187" s="7" t="s">
        <v>299</v>
      </c>
      <c r="C187" s="8" t="s">
        <v>43</v>
      </c>
      <c r="D187" s="12" t="s">
        <v>130</v>
      </c>
      <c r="E187" s="9">
        <v>40000</v>
      </c>
      <c r="F187" s="9">
        <v>0</v>
      </c>
      <c r="G187" s="9">
        <v>0</v>
      </c>
      <c r="H187" s="9">
        <v>0</v>
      </c>
      <c r="I187" s="9">
        <v>0</v>
      </c>
      <c r="J187" s="9">
        <v>0</v>
      </c>
      <c r="K187" s="9">
        <f>SUM(E187:J187)</f>
        <v>40000</v>
      </c>
    </row>
    <row r="188" spans="1:11" ht="73.5" customHeight="1" x14ac:dyDescent="0.25">
      <c r="A188" s="26"/>
      <c r="B188" s="7" t="s">
        <v>300</v>
      </c>
      <c r="C188" s="8" t="s">
        <v>43</v>
      </c>
      <c r="D188" s="12" t="s">
        <v>130</v>
      </c>
      <c r="E188" s="9">
        <v>20000</v>
      </c>
      <c r="F188" s="9">
        <v>0</v>
      </c>
      <c r="G188" s="9">
        <v>0</v>
      </c>
      <c r="H188" s="9">
        <v>0</v>
      </c>
      <c r="I188" s="9">
        <v>0</v>
      </c>
      <c r="J188" s="9">
        <v>0</v>
      </c>
      <c r="K188" s="9">
        <f>SUM(E188:J188)</f>
        <v>20000</v>
      </c>
    </row>
    <row r="189" spans="1:11" x14ac:dyDescent="0.25">
      <c r="A189" s="27" t="s">
        <v>118</v>
      </c>
      <c r="B189" s="27"/>
      <c r="C189" s="27"/>
      <c r="D189" s="27"/>
      <c r="E189" s="11">
        <f>SUM(E187:E188)</f>
        <v>60000</v>
      </c>
      <c r="F189" s="11">
        <f>SUM(F187:F188)</f>
        <v>0</v>
      </c>
      <c r="G189" s="11">
        <f>SUM(G187:G188)</f>
        <v>0</v>
      </c>
      <c r="H189" s="11">
        <f t="shared" ref="H189" si="119">SUM(H187:H188)</f>
        <v>0</v>
      </c>
      <c r="I189" s="11">
        <f t="shared" ref="I189" si="120">SUM(I187:I188)</f>
        <v>0</v>
      </c>
      <c r="J189" s="11">
        <f t="shared" ref="J189" si="121">SUM(J187:J188)</f>
        <v>0</v>
      </c>
      <c r="K189" s="11">
        <f>SUM(K187:K188)</f>
        <v>60000</v>
      </c>
    </row>
    <row r="190" spans="1:11" x14ac:dyDescent="0.25">
      <c r="A190" s="28" t="s">
        <v>28</v>
      </c>
      <c r="B190" s="29"/>
      <c r="C190" s="29"/>
      <c r="D190" s="29"/>
      <c r="E190" s="36"/>
      <c r="F190" s="36"/>
      <c r="G190" s="36"/>
      <c r="H190" s="36"/>
      <c r="I190" s="36"/>
      <c r="J190" s="36"/>
      <c r="K190" s="11">
        <f>K189+K186+K183+K180+K177</f>
        <v>320000</v>
      </c>
    </row>
    <row r="191" spans="1:11" x14ac:dyDescent="0.25">
      <c r="A191" s="28" t="s">
        <v>37</v>
      </c>
      <c r="B191" s="29"/>
      <c r="C191" s="29"/>
      <c r="D191" s="29"/>
      <c r="E191" s="11"/>
      <c r="F191" s="11"/>
      <c r="G191" s="11"/>
      <c r="H191" s="11"/>
      <c r="I191" s="11"/>
      <c r="J191" s="11"/>
      <c r="K191" s="11">
        <f>K190+K171+K135</f>
        <v>2118000</v>
      </c>
    </row>
    <row r="192" spans="1:11" x14ac:dyDescent="0.25">
      <c r="A192" s="20"/>
      <c r="B192" s="21"/>
      <c r="C192" s="21"/>
      <c r="D192" s="21"/>
      <c r="E192" s="11"/>
      <c r="F192" s="11"/>
      <c r="G192" s="11"/>
      <c r="H192" s="11"/>
      <c r="I192" s="11"/>
      <c r="J192" s="11"/>
      <c r="K192" s="11"/>
    </row>
    <row r="193" spans="1:11" x14ac:dyDescent="0.25">
      <c r="A193" s="31" t="s">
        <v>29</v>
      </c>
      <c r="B193" s="32"/>
      <c r="C193" s="32"/>
      <c r="D193" s="32"/>
      <c r="E193" s="32"/>
      <c r="F193" s="32"/>
      <c r="G193" s="32"/>
      <c r="H193" s="32"/>
      <c r="I193" s="32"/>
      <c r="J193" s="32"/>
      <c r="K193" s="32"/>
    </row>
    <row r="194" spans="1:11" x14ac:dyDescent="0.25">
      <c r="A194" s="33" t="s">
        <v>41</v>
      </c>
      <c r="B194" s="33"/>
      <c r="C194" s="33"/>
      <c r="D194" s="33"/>
      <c r="E194" s="33"/>
      <c r="F194" s="33"/>
      <c r="G194" s="33"/>
      <c r="H194" s="33"/>
      <c r="I194" s="33"/>
      <c r="J194" s="33"/>
      <c r="K194" s="33"/>
    </row>
    <row r="195" spans="1:11" ht="42.75" x14ac:dyDescent="0.25">
      <c r="A195" s="4" t="s">
        <v>0</v>
      </c>
      <c r="B195" s="4" t="s">
        <v>1</v>
      </c>
      <c r="C195" s="4" t="s">
        <v>2</v>
      </c>
      <c r="D195" s="4" t="s">
        <v>3</v>
      </c>
      <c r="E195" s="5">
        <v>2018</v>
      </c>
      <c r="F195" s="5">
        <v>2019</v>
      </c>
      <c r="G195" s="5">
        <v>2020</v>
      </c>
      <c r="H195" s="5">
        <v>2021</v>
      </c>
      <c r="I195" s="5">
        <v>2022</v>
      </c>
      <c r="J195" s="5">
        <v>2023</v>
      </c>
      <c r="K195" s="6" t="s">
        <v>4</v>
      </c>
    </row>
    <row r="196" spans="1:11" ht="66.75" customHeight="1" x14ac:dyDescent="0.25">
      <c r="A196" s="26" t="s">
        <v>190</v>
      </c>
      <c r="B196" s="7" t="s">
        <v>210</v>
      </c>
      <c r="C196" s="8" t="s">
        <v>75</v>
      </c>
      <c r="D196" s="8" t="s">
        <v>76</v>
      </c>
      <c r="E196" s="9">
        <v>40000</v>
      </c>
      <c r="F196" s="9">
        <v>0</v>
      </c>
      <c r="G196" s="9">
        <v>0</v>
      </c>
      <c r="H196" s="9">
        <v>0</v>
      </c>
      <c r="I196" s="9">
        <v>0</v>
      </c>
      <c r="J196" s="9">
        <v>0</v>
      </c>
      <c r="K196" s="9">
        <f>SUM(E196:J196)</f>
        <v>40000</v>
      </c>
    </row>
    <row r="197" spans="1:11" ht="64.900000000000006" customHeight="1" x14ac:dyDescent="0.25">
      <c r="A197" s="26"/>
      <c r="B197" s="7" t="s">
        <v>191</v>
      </c>
      <c r="C197" s="8" t="s">
        <v>75</v>
      </c>
      <c r="D197" s="8" t="s">
        <v>76</v>
      </c>
      <c r="E197" s="9">
        <v>20000</v>
      </c>
      <c r="F197" s="9">
        <v>20000</v>
      </c>
      <c r="G197" s="9">
        <v>20000</v>
      </c>
      <c r="H197" s="9">
        <v>20000</v>
      </c>
      <c r="I197" s="9">
        <v>20000</v>
      </c>
      <c r="J197" s="9">
        <v>0</v>
      </c>
      <c r="K197" s="9">
        <f>SUM(E197:J197)</f>
        <v>100000</v>
      </c>
    </row>
    <row r="198" spans="1:11" x14ac:dyDescent="0.25">
      <c r="A198" s="27" t="s">
        <v>119</v>
      </c>
      <c r="B198" s="27"/>
      <c r="C198" s="27"/>
      <c r="D198" s="27"/>
      <c r="E198" s="11">
        <f>SUM(E196:E197)</f>
        <v>60000</v>
      </c>
      <c r="F198" s="11">
        <f>SUM(F196:F197)</f>
        <v>20000</v>
      </c>
      <c r="G198" s="11">
        <f>SUM(G196:G197)</f>
        <v>20000</v>
      </c>
      <c r="H198" s="11">
        <f t="shared" ref="H198:J198" si="122">SUM(H196:H197)</f>
        <v>20000</v>
      </c>
      <c r="I198" s="11">
        <f t="shared" si="122"/>
        <v>20000</v>
      </c>
      <c r="J198" s="11">
        <f t="shared" si="122"/>
        <v>0</v>
      </c>
      <c r="K198" s="11">
        <f>SUM(K196:K197)</f>
        <v>140000</v>
      </c>
    </row>
    <row r="199" spans="1:11" ht="78" customHeight="1" x14ac:dyDescent="0.25">
      <c r="A199" s="26" t="s">
        <v>192</v>
      </c>
      <c r="B199" s="7" t="s">
        <v>193</v>
      </c>
      <c r="C199" s="8" t="s">
        <v>75</v>
      </c>
      <c r="D199" s="8" t="s">
        <v>76</v>
      </c>
      <c r="E199" s="9">
        <v>50000</v>
      </c>
      <c r="F199" s="9">
        <v>75000</v>
      </c>
      <c r="G199" s="9">
        <v>80000</v>
      </c>
      <c r="H199" s="9">
        <v>80000</v>
      </c>
      <c r="I199" s="9">
        <v>80000</v>
      </c>
      <c r="J199" s="9">
        <v>0</v>
      </c>
      <c r="K199" s="9">
        <f>SUM(E199:J199)</f>
        <v>365000</v>
      </c>
    </row>
    <row r="200" spans="1:11" ht="47.65" customHeight="1" x14ac:dyDescent="0.25">
      <c r="A200" s="26"/>
      <c r="B200" s="7" t="s">
        <v>194</v>
      </c>
      <c r="C200" s="8" t="s">
        <v>75</v>
      </c>
      <c r="D200" s="8" t="s">
        <v>76</v>
      </c>
      <c r="E200" s="9">
        <v>25000</v>
      </c>
      <c r="F200" s="9">
        <v>25000</v>
      </c>
      <c r="G200" s="9">
        <v>25000</v>
      </c>
      <c r="H200" s="9">
        <v>25000</v>
      </c>
      <c r="I200" s="9">
        <v>25000</v>
      </c>
      <c r="J200" s="9">
        <v>0</v>
      </c>
      <c r="K200" s="9">
        <f>SUM(E200:J200)</f>
        <v>125000</v>
      </c>
    </row>
    <row r="201" spans="1:11" x14ac:dyDescent="0.25">
      <c r="A201" s="27" t="s">
        <v>120</v>
      </c>
      <c r="B201" s="27"/>
      <c r="C201" s="27"/>
      <c r="D201" s="27"/>
      <c r="E201" s="11">
        <f>SUM(E199:E200)</f>
        <v>75000</v>
      </c>
      <c r="F201" s="11">
        <f>SUM(F199:F200)</f>
        <v>100000</v>
      </c>
      <c r="G201" s="11">
        <f>SUM(G199:G200)</f>
        <v>105000</v>
      </c>
      <c r="H201" s="11">
        <f t="shared" ref="H201:J201" si="123">SUM(H199:H200)</f>
        <v>105000</v>
      </c>
      <c r="I201" s="11">
        <f t="shared" si="123"/>
        <v>105000</v>
      </c>
      <c r="J201" s="11">
        <f t="shared" si="123"/>
        <v>0</v>
      </c>
      <c r="K201" s="11">
        <f>SUM(K199:K200)</f>
        <v>490000</v>
      </c>
    </row>
    <row r="202" spans="1:11" ht="61.5" customHeight="1" x14ac:dyDescent="0.25">
      <c r="A202" s="30" t="s">
        <v>195</v>
      </c>
      <c r="B202" s="7" t="s">
        <v>211</v>
      </c>
      <c r="C202" s="8" t="s">
        <v>75</v>
      </c>
      <c r="D202" s="8" t="s">
        <v>76</v>
      </c>
      <c r="E202" s="9">
        <v>75000</v>
      </c>
      <c r="F202" s="9">
        <v>0</v>
      </c>
      <c r="G202" s="9">
        <v>0</v>
      </c>
      <c r="H202" s="9">
        <v>0</v>
      </c>
      <c r="I202" s="9">
        <v>0</v>
      </c>
      <c r="J202" s="9">
        <v>0</v>
      </c>
      <c r="K202" s="9">
        <f>SUM(E202:J202)</f>
        <v>75000</v>
      </c>
    </row>
    <row r="203" spans="1:11" ht="56.25" customHeight="1" x14ac:dyDescent="0.25">
      <c r="A203" s="30"/>
      <c r="B203" s="7" t="s">
        <v>212</v>
      </c>
      <c r="C203" s="8" t="s">
        <v>75</v>
      </c>
      <c r="D203" s="8" t="s">
        <v>76</v>
      </c>
      <c r="E203" s="9">
        <v>0</v>
      </c>
      <c r="F203" s="9">
        <v>30000</v>
      </c>
      <c r="G203" s="9">
        <v>30000</v>
      </c>
      <c r="H203" s="9">
        <v>30000</v>
      </c>
      <c r="I203" s="9">
        <v>30000</v>
      </c>
      <c r="J203" s="9">
        <v>0</v>
      </c>
      <c r="K203" s="9">
        <f>SUM(E203:J203)</f>
        <v>120000</v>
      </c>
    </row>
    <row r="204" spans="1:11" x14ac:dyDescent="0.25">
      <c r="A204" s="27" t="s">
        <v>121</v>
      </c>
      <c r="B204" s="27"/>
      <c r="C204" s="27"/>
      <c r="D204" s="27"/>
      <c r="E204" s="11">
        <f>SUM(E202:E203)</f>
        <v>75000</v>
      </c>
      <c r="F204" s="11">
        <f t="shared" ref="F204:I204" si="124">SUM(F202:F203)</f>
        <v>30000</v>
      </c>
      <c r="G204" s="11">
        <f t="shared" si="124"/>
        <v>30000</v>
      </c>
      <c r="H204" s="11">
        <f t="shared" si="124"/>
        <v>30000</v>
      </c>
      <c r="I204" s="11">
        <f t="shared" si="124"/>
        <v>30000</v>
      </c>
      <c r="J204" s="36"/>
      <c r="K204" s="11">
        <f>SUM(K202:K203)</f>
        <v>195000</v>
      </c>
    </row>
    <row r="205" spans="1:11" x14ac:dyDescent="0.25">
      <c r="A205" s="28" t="s">
        <v>30</v>
      </c>
      <c r="B205" s="29"/>
      <c r="C205" s="29"/>
      <c r="D205" s="29"/>
      <c r="E205" s="11"/>
      <c r="F205" s="11"/>
      <c r="G205" s="11"/>
      <c r="H205" s="11"/>
      <c r="I205" s="11"/>
      <c r="J205" s="36"/>
      <c r="K205" s="11">
        <f>K20+K201+K198</f>
        <v>630000</v>
      </c>
    </row>
    <row r="206" spans="1:11" x14ac:dyDescent="0.25">
      <c r="A206" s="33" t="s">
        <v>31</v>
      </c>
      <c r="B206" s="33"/>
      <c r="C206" s="33"/>
      <c r="D206" s="33"/>
      <c r="E206" s="33"/>
      <c r="F206" s="33"/>
      <c r="G206" s="33"/>
      <c r="H206" s="33"/>
      <c r="I206" s="33"/>
      <c r="J206" s="33"/>
      <c r="K206" s="33"/>
    </row>
    <row r="207" spans="1:11" ht="42.75" x14ac:dyDescent="0.25">
      <c r="A207" s="4" t="s">
        <v>0</v>
      </c>
      <c r="B207" s="4" t="s">
        <v>1</v>
      </c>
      <c r="C207" s="4" t="s">
        <v>2</v>
      </c>
      <c r="D207" s="4" t="s">
        <v>3</v>
      </c>
      <c r="E207" s="5">
        <v>2018</v>
      </c>
      <c r="F207" s="5">
        <v>2019</v>
      </c>
      <c r="G207" s="5">
        <v>2020</v>
      </c>
      <c r="H207" s="5">
        <v>2021</v>
      </c>
      <c r="I207" s="5">
        <v>2022</v>
      </c>
      <c r="J207" s="5">
        <v>2023</v>
      </c>
      <c r="K207" s="6" t="s">
        <v>4</v>
      </c>
    </row>
    <row r="208" spans="1:11" ht="63" customHeight="1" x14ac:dyDescent="0.25">
      <c r="A208" s="30" t="s">
        <v>196</v>
      </c>
      <c r="B208" s="7" t="s">
        <v>213</v>
      </c>
      <c r="C208" s="8" t="s">
        <v>75</v>
      </c>
      <c r="D208" s="8" t="s">
        <v>76</v>
      </c>
      <c r="E208" s="9">
        <v>30000</v>
      </c>
      <c r="F208" s="9">
        <v>30000</v>
      </c>
      <c r="G208" s="9">
        <v>30000</v>
      </c>
      <c r="H208" s="9">
        <v>30000</v>
      </c>
      <c r="I208" s="9">
        <v>30000</v>
      </c>
      <c r="J208" s="9">
        <v>0</v>
      </c>
      <c r="K208" s="9">
        <f>SUM(E208:J208)</f>
        <v>150000</v>
      </c>
    </row>
    <row r="209" spans="1:11" ht="31.5" customHeight="1" x14ac:dyDescent="0.25">
      <c r="A209" s="30"/>
      <c r="B209" s="7" t="s">
        <v>301</v>
      </c>
      <c r="C209" s="8" t="s">
        <v>75</v>
      </c>
      <c r="D209" s="8" t="s">
        <v>76</v>
      </c>
      <c r="E209" s="9">
        <v>0</v>
      </c>
      <c r="F209" s="9">
        <v>20000</v>
      </c>
      <c r="G209" s="9">
        <v>0</v>
      </c>
      <c r="H209" s="9">
        <v>20000</v>
      </c>
      <c r="I209" s="9">
        <v>0</v>
      </c>
      <c r="J209" s="9">
        <v>0</v>
      </c>
      <c r="K209" s="9">
        <f>SUM(E209:J209)</f>
        <v>40000</v>
      </c>
    </row>
    <row r="210" spans="1:11" x14ac:dyDescent="0.25">
      <c r="A210" s="27" t="s">
        <v>122</v>
      </c>
      <c r="B210" s="27"/>
      <c r="C210" s="27"/>
      <c r="D210" s="27"/>
      <c r="E210" s="11">
        <f>SUM(E208:E209)</f>
        <v>30000</v>
      </c>
      <c r="F210" s="11">
        <f>SUM(F208:F209)</f>
        <v>50000</v>
      </c>
      <c r="G210" s="11">
        <f>SUM(G208:G209)</f>
        <v>30000</v>
      </c>
      <c r="H210" s="11">
        <f t="shared" ref="H210:J210" si="125">SUM(H208:H209)</f>
        <v>50000</v>
      </c>
      <c r="I210" s="11">
        <f t="shared" si="125"/>
        <v>30000</v>
      </c>
      <c r="J210" s="11">
        <f t="shared" si="125"/>
        <v>0</v>
      </c>
      <c r="K210" s="11">
        <f>SUM(K208:K209)</f>
        <v>190000</v>
      </c>
    </row>
    <row r="211" spans="1:11" ht="69" customHeight="1" x14ac:dyDescent="0.25">
      <c r="A211" s="26" t="s">
        <v>197</v>
      </c>
      <c r="B211" s="7" t="s">
        <v>198</v>
      </c>
      <c r="C211" s="8" t="s">
        <v>75</v>
      </c>
      <c r="D211" s="8" t="s">
        <v>76</v>
      </c>
      <c r="E211" s="9">
        <v>30000</v>
      </c>
      <c r="F211" s="9">
        <v>30000</v>
      </c>
      <c r="G211" s="9">
        <v>30000</v>
      </c>
      <c r="H211" s="9">
        <v>30000</v>
      </c>
      <c r="I211" s="9">
        <v>30000</v>
      </c>
      <c r="J211" s="9">
        <v>0</v>
      </c>
      <c r="K211" s="9">
        <f>SUM(E211:J211)</f>
        <v>150000</v>
      </c>
    </row>
    <row r="212" spans="1:11" ht="55.9" customHeight="1" x14ac:dyDescent="0.25">
      <c r="A212" s="26"/>
      <c r="B212" s="7" t="s">
        <v>302</v>
      </c>
      <c r="C212" s="8" t="s">
        <v>75</v>
      </c>
      <c r="D212" s="8" t="s">
        <v>76</v>
      </c>
      <c r="E212" s="9">
        <v>0</v>
      </c>
      <c r="F212" s="9">
        <v>30000</v>
      </c>
      <c r="G212" s="9">
        <v>0</v>
      </c>
      <c r="H212" s="9">
        <v>30000</v>
      </c>
      <c r="I212" s="9">
        <v>0</v>
      </c>
      <c r="J212" s="9">
        <v>0</v>
      </c>
      <c r="K212" s="9">
        <f>SUM(E212:J212)</f>
        <v>60000</v>
      </c>
    </row>
    <row r="213" spans="1:11" x14ac:dyDescent="0.25">
      <c r="A213" s="27" t="s">
        <v>123</v>
      </c>
      <c r="B213" s="27"/>
      <c r="C213" s="27"/>
      <c r="D213" s="27"/>
      <c r="E213" s="11">
        <f>SUM(E211:E212)</f>
        <v>30000</v>
      </c>
      <c r="F213" s="11">
        <f>SUM(F211:F212)</f>
        <v>60000</v>
      </c>
      <c r="G213" s="11">
        <f>SUM(G211:G212)</f>
        <v>30000</v>
      </c>
      <c r="H213" s="11">
        <f t="shared" ref="H213:J213" si="126">SUM(H211:H212)</f>
        <v>60000</v>
      </c>
      <c r="I213" s="11">
        <f t="shared" si="126"/>
        <v>30000</v>
      </c>
      <c r="J213" s="11">
        <f t="shared" si="126"/>
        <v>0</v>
      </c>
      <c r="K213" s="11">
        <f>SUM(K211:K212)</f>
        <v>210000</v>
      </c>
    </row>
    <row r="214" spans="1:11" x14ac:dyDescent="0.25">
      <c r="A214" s="28" t="s">
        <v>32</v>
      </c>
      <c r="B214" s="29"/>
      <c r="C214" s="29"/>
      <c r="D214" s="29"/>
      <c r="E214" s="36"/>
      <c r="F214" s="36"/>
      <c r="G214" s="36"/>
      <c r="H214" s="36"/>
      <c r="I214" s="36"/>
      <c r="J214" s="36"/>
      <c r="K214" s="11">
        <f>K213+K210</f>
        <v>400000</v>
      </c>
    </row>
    <row r="215" spans="1:11" x14ac:dyDescent="0.25">
      <c r="A215" s="33" t="s">
        <v>214</v>
      </c>
      <c r="B215" s="33"/>
      <c r="C215" s="33"/>
      <c r="D215" s="33"/>
      <c r="E215" s="33"/>
      <c r="F215" s="33"/>
      <c r="G215" s="33"/>
      <c r="H215" s="33"/>
      <c r="I215" s="33"/>
      <c r="J215" s="33"/>
      <c r="K215" s="33"/>
    </row>
    <row r="216" spans="1:11" ht="42.75" x14ac:dyDescent="0.25">
      <c r="A216" s="4" t="s">
        <v>0</v>
      </c>
      <c r="B216" s="4" t="s">
        <v>1</v>
      </c>
      <c r="C216" s="4" t="s">
        <v>2</v>
      </c>
      <c r="D216" s="4" t="s">
        <v>3</v>
      </c>
      <c r="E216" s="5">
        <v>2018</v>
      </c>
      <c r="F216" s="5">
        <v>2019</v>
      </c>
      <c r="G216" s="5">
        <v>2020</v>
      </c>
      <c r="H216" s="5">
        <v>2021</v>
      </c>
      <c r="I216" s="5">
        <v>2022</v>
      </c>
      <c r="J216" s="5">
        <v>2023</v>
      </c>
      <c r="K216" s="6" t="s">
        <v>4</v>
      </c>
    </row>
    <row r="217" spans="1:11" ht="78.400000000000006" customHeight="1" x14ac:dyDescent="0.25">
      <c r="A217" s="26" t="s">
        <v>199</v>
      </c>
      <c r="B217" s="7" t="s">
        <v>303</v>
      </c>
      <c r="C217" s="8" t="s">
        <v>75</v>
      </c>
      <c r="D217" s="8" t="s">
        <v>76</v>
      </c>
      <c r="E217" s="9">
        <v>40000</v>
      </c>
      <c r="F217" s="9">
        <v>0</v>
      </c>
      <c r="G217" s="9">
        <v>0</v>
      </c>
      <c r="H217" s="9">
        <v>0</v>
      </c>
      <c r="I217" s="9">
        <v>0</v>
      </c>
      <c r="J217" s="9">
        <v>0</v>
      </c>
      <c r="K217" s="9">
        <f>SUM(E217:J217)</f>
        <v>40000</v>
      </c>
    </row>
    <row r="218" spans="1:11" ht="87.75" customHeight="1" x14ac:dyDescent="0.25">
      <c r="A218" s="26"/>
      <c r="B218" s="7" t="s">
        <v>304</v>
      </c>
      <c r="C218" s="8" t="s">
        <v>75</v>
      </c>
      <c r="D218" s="8" t="s">
        <v>76</v>
      </c>
      <c r="E218" s="9">
        <v>0</v>
      </c>
      <c r="F218" s="9">
        <v>20000</v>
      </c>
      <c r="G218" s="9">
        <v>0</v>
      </c>
      <c r="H218" s="9">
        <v>20000</v>
      </c>
      <c r="I218" s="9">
        <v>0</v>
      </c>
      <c r="J218" s="9">
        <v>0</v>
      </c>
      <c r="K218" s="9">
        <f>SUM(E218:J218)</f>
        <v>40000</v>
      </c>
    </row>
    <row r="219" spans="1:11" x14ac:dyDescent="0.25">
      <c r="A219" s="27" t="s">
        <v>124</v>
      </c>
      <c r="B219" s="27"/>
      <c r="C219" s="27"/>
      <c r="D219" s="27"/>
      <c r="E219" s="11">
        <f>SUM(E217:E218)</f>
        <v>40000</v>
      </c>
      <c r="F219" s="11">
        <f>SUM(F217:F218)</f>
        <v>20000</v>
      </c>
      <c r="G219" s="11">
        <f>SUM(G217:G218)</f>
        <v>0</v>
      </c>
      <c r="H219" s="11">
        <f t="shared" ref="H219:J219" si="127">SUM(H217:H218)</f>
        <v>20000</v>
      </c>
      <c r="I219" s="11">
        <f t="shared" si="127"/>
        <v>0</v>
      </c>
      <c r="J219" s="11">
        <f t="shared" si="127"/>
        <v>0</v>
      </c>
      <c r="K219" s="11">
        <f>SUM(K217:K218)</f>
        <v>80000</v>
      </c>
    </row>
    <row r="220" spans="1:11" ht="36" customHeight="1" x14ac:dyDescent="0.25">
      <c r="A220" s="26" t="s">
        <v>200</v>
      </c>
      <c r="B220" s="7" t="s">
        <v>305</v>
      </c>
      <c r="C220" s="8" t="s">
        <v>75</v>
      </c>
      <c r="D220" s="8" t="s">
        <v>76</v>
      </c>
      <c r="E220" s="9">
        <v>30000</v>
      </c>
      <c r="F220" s="9">
        <v>0</v>
      </c>
      <c r="G220" s="9">
        <v>0</v>
      </c>
      <c r="H220" s="9">
        <v>0</v>
      </c>
      <c r="I220" s="9">
        <v>0</v>
      </c>
      <c r="J220" s="9">
        <v>0</v>
      </c>
      <c r="K220" s="9">
        <f>SUM(E220:J220)</f>
        <v>30000</v>
      </c>
    </row>
    <row r="221" spans="1:11" ht="36" customHeight="1" x14ac:dyDescent="0.25">
      <c r="A221" s="26"/>
      <c r="B221" s="7" t="s">
        <v>306</v>
      </c>
      <c r="C221" s="8" t="s">
        <v>75</v>
      </c>
      <c r="D221" s="8" t="s">
        <v>76</v>
      </c>
      <c r="E221" s="9">
        <v>0</v>
      </c>
      <c r="F221" s="9">
        <v>0</v>
      </c>
      <c r="G221" s="9">
        <v>20000</v>
      </c>
      <c r="H221" s="9">
        <v>20000</v>
      </c>
      <c r="I221" s="9">
        <v>20000</v>
      </c>
      <c r="J221" s="9">
        <v>0</v>
      </c>
      <c r="K221" s="9">
        <f>SUM(E221:J221)</f>
        <v>60000</v>
      </c>
    </row>
    <row r="222" spans="1:11" x14ac:dyDescent="0.25">
      <c r="A222" s="27" t="s">
        <v>125</v>
      </c>
      <c r="B222" s="27"/>
      <c r="C222" s="27"/>
      <c r="D222" s="27"/>
      <c r="E222" s="11">
        <f>SUM(E220:E221)</f>
        <v>30000</v>
      </c>
      <c r="F222" s="11">
        <f>SUM(F220:F221)</f>
        <v>0</v>
      </c>
      <c r="G222" s="11">
        <f>SUM(G220:G221)</f>
        <v>20000</v>
      </c>
      <c r="H222" s="11">
        <f t="shared" ref="H222:J222" si="128">SUM(H220:H221)</f>
        <v>20000</v>
      </c>
      <c r="I222" s="11">
        <f t="shared" si="128"/>
        <v>20000</v>
      </c>
      <c r="J222" s="11">
        <f t="shared" si="128"/>
        <v>0</v>
      </c>
      <c r="K222" s="11">
        <f>SUM(K220:K221)</f>
        <v>90000</v>
      </c>
    </row>
    <row r="223" spans="1:11" x14ac:dyDescent="0.25">
      <c r="A223" s="28" t="s">
        <v>33</v>
      </c>
      <c r="B223" s="29"/>
      <c r="C223" s="29"/>
      <c r="D223" s="29"/>
      <c r="E223" s="36"/>
      <c r="F223" s="36"/>
      <c r="G223" s="36"/>
      <c r="H223" s="36"/>
      <c r="I223" s="36"/>
      <c r="J223" s="36"/>
      <c r="K223" s="11">
        <f>K222+K219</f>
        <v>170000</v>
      </c>
    </row>
    <row r="224" spans="1:11" x14ac:dyDescent="0.25">
      <c r="A224" s="33" t="s">
        <v>34</v>
      </c>
      <c r="B224" s="33"/>
      <c r="C224" s="33"/>
      <c r="D224" s="33"/>
      <c r="E224" s="33"/>
      <c r="F224" s="33"/>
      <c r="G224" s="33"/>
      <c r="H224" s="33"/>
      <c r="I224" s="33"/>
      <c r="J224" s="33"/>
      <c r="K224" s="33"/>
    </row>
    <row r="225" spans="1:11" ht="42.75" x14ac:dyDescent="0.25">
      <c r="A225" s="4" t="s">
        <v>0</v>
      </c>
      <c r="B225" s="4" t="s">
        <v>1</v>
      </c>
      <c r="C225" s="4" t="s">
        <v>2</v>
      </c>
      <c r="D225" s="4" t="s">
        <v>3</v>
      </c>
      <c r="E225" s="5">
        <v>2018</v>
      </c>
      <c r="F225" s="5">
        <v>2019</v>
      </c>
      <c r="G225" s="5">
        <v>2020</v>
      </c>
      <c r="H225" s="5">
        <v>2021</v>
      </c>
      <c r="I225" s="5">
        <v>2022</v>
      </c>
      <c r="J225" s="5">
        <v>2023</v>
      </c>
      <c r="K225" s="6" t="s">
        <v>4</v>
      </c>
    </row>
    <row r="226" spans="1:11" ht="75.75" customHeight="1" x14ac:dyDescent="0.25">
      <c r="A226" s="26" t="s">
        <v>201</v>
      </c>
      <c r="B226" s="7" t="s">
        <v>307</v>
      </c>
      <c r="C226" s="8" t="s">
        <v>75</v>
      </c>
      <c r="D226" s="8" t="s">
        <v>77</v>
      </c>
      <c r="E226" s="9">
        <v>20000</v>
      </c>
      <c r="F226" s="9">
        <v>0</v>
      </c>
      <c r="G226" s="9">
        <v>0</v>
      </c>
      <c r="H226" s="9">
        <v>0</v>
      </c>
      <c r="I226" s="9">
        <v>0</v>
      </c>
      <c r="J226" s="9">
        <v>0</v>
      </c>
      <c r="K226" s="9">
        <f>SUM(E226:J226)</f>
        <v>20000</v>
      </c>
    </row>
    <row r="227" spans="1:11" ht="81.75" customHeight="1" x14ac:dyDescent="0.25">
      <c r="A227" s="26"/>
      <c r="B227" s="7" t="s">
        <v>308</v>
      </c>
      <c r="C227" s="8" t="s">
        <v>75</v>
      </c>
      <c r="D227" s="8" t="s">
        <v>77</v>
      </c>
      <c r="E227" s="9">
        <v>0</v>
      </c>
      <c r="F227" s="9">
        <v>30000</v>
      </c>
      <c r="G227" s="9">
        <v>30000</v>
      </c>
      <c r="H227" s="9">
        <v>30000</v>
      </c>
      <c r="I227" s="9">
        <v>30000</v>
      </c>
      <c r="J227" s="9">
        <v>0</v>
      </c>
      <c r="K227" s="9">
        <f>SUM(E227:J227)</f>
        <v>120000</v>
      </c>
    </row>
    <row r="228" spans="1:11" x14ac:dyDescent="0.25">
      <c r="A228" s="27" t="s">
        <v>126</v>
      </c>
      <c r="B228" s="27"/>
      <c r="C228" s="27"/>
      <c r="D228" s="27"/>
      <c r="E228" s="11">
        <f>SUM(E226:E227)</f>
        <v>20000</v>
      </c>
      <c r="F228" s="11">
        <f>SUM(F226:F227)</f>
        <v>30000</v>
      </c>
      <c r="G228" s="11">
        <f>SUM(G226:G227)</f>
        <v>30000</v>
      </c>
      <c r="H228" s="11">
        <f t="shared" ref="H228:J228" si="129">SUM(H226:H227)</f>
        <v>30000</v>
      </c>
      <c r="I228" s="11">
        <f t="shared" si="129"/>
        <v>30000</v>
      </c>
      <c r="J228" s="11">
        <f t="shared" si="129"/>
        <v>0</v>
      </c>
      <c r="K228" s="11">
        <f>SUM(K226:K227)</f>
        <v>140000</v>
      </c>
    </row>
    <row r="229" spans="1:11" ht="80.25" customHeight="1" x14ac:dyDescent="0.25">
      <c r="A229" s="26" t="s">
        <v>202</v>
      </c>
      <c r="B229" s="7" t="s">
        <v>309</v>
      </c>
      <c r="C229" s="8" t="s">
        <v>75</v>
      </c>
      <c r="D229" s="8" t="s">
        <v>78</v>
      </c>
      <c r="E229" s="9">
        <v>20000</v>
      </c>
      <c r="F229" s="9">
        <v>0</v>
      </c>
      <c r="G229" s="9">
        <v>0</v>
      </c>
      <c r="H229" s="9">
        <v>0</v>
      </c>
      <c r="I229" s="9">
        <v>0</v>
      </c>
      <c r="J229" s="9">
        <v>0</v>
      </c>
      <c r="K229" s="9">
        <f>SUM(E229:J229)</f>
        <v>20000</v>
      </c>
    </row>
    <row r="230" spans="1:11" ht="67.900000000000006" customHeight="1" x14ac:dyDescent="0.25">
      <c r="A230" s="26"/>
      <c r="B230" s="7" t="s">
        <v>310</v>
      </c>
      <c r="C230" s="8" t="s">
        <v>75</v>
      </c>
      <c r="D230" s="8" t="s">
        <v>78</v>
      </c>
      <c r="E230" s="9">
        <v>0</v>
      </c>
      <c r="F230" s="9">
        <v>30000</v>
      </c>
      <c r="G230" s="9">
        <v>30000</v>
      </c>
      <c r="H230" s="9">
        <v>30000</v>
      </c>
      <c r="I230" s="9">
        <v>30000</v>
      </c>
      <c r="J230" s="9">
        <v>0</v>
      </c>
      <c r="K230" s="9">
        <f>SUM(E230:J230)</f>
        <v>120000</v>
      </c>
    </row>
    <row r="231" spans="1:11" x14ac:dyDescent="0.25">
      <c r="A231" s="27" t="s">
        <v>127</v>
      </c>
      <c r="B231" s="27"/>
      <c r="C231" s="27"/>
      <c r="D231" s="27"/>
      <c r="E231" s="11">
        <f>SUM(E229:E230)</f>
        <v>20000</v>
      </c>
      <c r="F231" s="11">
        <f>SUM(F229:F230)</f>
        <v>30000</v>
      </c>
      <c r="G231" s="11">
        <f>SUM(G229:G230)</f>
        <v>30000</v>
      </c>
      <c r="H231" s="11">
        <f t="shared" ref="H231:J231" si="130">SUM(H229:H230)</f>
        <v>30000</v>
      </c>
      <c r="I231" s="11">
        <f t="shared" si="130"/>
        <v>30000</v>
      </c>
      <c r="J231" s="11">
        <f t="shared" si="130"/>
        <v>0</v>
      </c>
      <c r="K231" s="11">
        <f>SUM(K229:K230)</f>
        <v>140000</v>
      </c>
    </row>
    <row r="232" spans="1:11" ht="84" customHeight="1" x14ac:dyDescent="0.25">
      <c r="A232" s="26" t="s">
        <v>203</v>
      </c>
      <c r="B232" s="7" t="s">
        <v>311</v>
      </c>
      <c r="C232" s="8" t="s">
        <v>66</v>
      </c>
      <c r="D232" s="12" t="s">
        <v>73</v>
      </c>
      <c r="E232" s="9">
        <v>20000</v>
      </c>
      <c r="F232" s="9">
        <v>0</v>
      </c>
      <c r="G232" s="9">
        <v>0</v>
      </c>
      <c r="H232" s="9">
        <v>0</v>
      </c>
      <c r="I232" s="9">
        <v>0</v>
      </c>
      <c r="J232" s="9">
        <v>0</v>
      </c>
      <c r="K232" s="9">
        <f>SUM(E232:J232)</f>
        <v>20000</v>
      </c>
    </row>
    <row r="233" spans="1:11" ht="73.5" customHeight="1" x14ac:dyDescent="0.25">
      <c r="A233" s="26"/>
      <c r="B233" s="7" t="s">
        <v>312</v>
      </c>
      <c r="C233" s="8" t="s">
        <v>66</v>
      </c>
      <c r="D233" s="12" t="s">
        <v>73</v>
      </c>
      <c r="E233" s="9">
        <v>0</v>
      </c>
      <c r="F233" s="9">
        <v>30000</v>
      </c>
      <c r="G233" s="9">
        <v>30000</v>
      </c>
      <c r="H233" s="9">
        <v>30000</v>
      </c>
      <c r="I233" s="9">
        <v>30000</v>
      </c>
      <c r="J233" s="9">
        <v>0</v>
      </c>
      <c r="K233" s="9">
        <f>SUM(E233:J233)</f>
        <v>120000</v>
      </c>
    </row>
    <row r="234" spans="1:11" x14ac:dyDescent="0.25">
      <c r="A234" s="27" t="s">
        <v>128</v>
      </c>
      <c r="B234" s="27"/>
      <c r="C234" s="27"/>
      <c r="D234" s="27"/>
      <c r="E234" s="11">
        <f>SUM(E232:E233)</f>
        <v>20000</v>
      </c>
      <c r="F234" s="11">
        <f>SUM(F232:F233)</f>
        <v>30000</v>
      </c>
      <c r="G234" s="11">
        <f>SUM(G232:G233)</f>
        <v>30000</v>
      </c>
      <c r="H234" s="11">
        <f t="shared" ref="H234:I234" si="131">SUM(H232:H233)</f>
        <v>30000</v>
      </c>
      <c r="I234" s="11">
        <f t="shared" si="131"/>
        <v>30000</v>
      </c>
      <c r="J234" s="36"/>
      <c r="K234" s="11">
        <f>SUM(K232:K233)</f>
        <v>140000</v>
      </c>
    </row>
    <row r="235" spans="1:11" ht="117" customHeight="1" x14ac:dyDescent="0.25">
      <c r="A235" s="26" t="s">
        <v>204</v>
      </c>
      <c r="B235" s="7" t="s">
        <v>313</v>
      </c>
      <c r="C235" s="8" t="s">
        <v>66</v>
      </c>
      <c r="D235" s="12" t="s">
        <v>73</v>
      </c>
      <c r="E235" s="9">
        <v>20000</v>
      </c>
      <c r="F235" s="9">
        <v>0</v>
      </c>
      <c r="G235" s="9">
        <v>0</v>
      </c>
      <c r="H235" s="9">
        <v>0</v>
      </c>
      <c r="I235" s="9">
        <v>0</v>
      </c>
      <c r="J235" s="9">
        <v>0</v>
      </c>
      <c r="K235" s="9">
        <f>SUM(E235:J235)</f>
        <v>20000</v>
      </c>
    </row>
    <row r="236" spans="1:11" ht="121.5" customHeight="1" x14ac:dyDescent="0.25">
      <c r="A236" s="26"/>
      <c r="B236" s="7" t="s">
        <v>314</v>
      </c>
      <c r="C236" s="8" t="s">
        <v>66</v>
      </c>
      <c r="D236" s="12" t="s">
        <v>73</v>
      </c>
      <c r="E236" s="9">
        <v>0</v>
      </c>
      <c r="F236" s="9">
        <v>30000</v>
      </c>
      <c r="G236" s="9">
        <v>30000</v>
      </c>
      <c r="H236" s="9">
        <v>30000</v>
      </c>
      <c r="I236" s="9">
        <v>30000</v>
      </c>
      <c r="J236" s="9">
        <v>0</v>
      </c>
      <c r="K236" s="9">
        <f>SUM(E236:J236)</f>
        <v>120000</v>
      </c>
    </row>
    <row r="237" spans="1:11" x14ac:dyDescent="0.25">
      <c r="A237" s="27" t="s">
        <v>129</v>
      </c>
      <c r="B237" s="27"/>
      <c r="C237" s="27"/>
      <c r="D237" s="27"/>
      <c r="E237" s="11">
        <f>SUM(E235:E236)</f>
        <v>20000</v>
      </c>
      <c r="F237" s="11">
        <f>SUM(F235:F236)</f>
        <v>30000</v>
      </c>
      <c r="G237" s="11">
        <f>SUM(G235:G236)</f>
        <v>30000</v>
      </c>
      <c r="H237" s="11">
        <f t="shared" ref="H237:I237" si="132">SUM(H235:H236)</f>
        <v>30000</v>
      </c>
      <c r="I237" s="11">
        <f t="shared" si="132"/>
        <v>30000</v>
      </c>
      <c r="J237" s="36"/>
      <c r="K237" s="11">
        <f>SUM(K235:K236)</f>
        <v>140000</v>
      </c>
    </row>
    <row r="238" spans="1:11" x14ac:dyDescent="0.25">
      <c r="A238" s="28" t="s">
        <v>35</v>
      </c>
      <c r="B238" s="29"/>
      <c r="C238" s="29"/>
      <c r="D238" s="29"/>
      <c r="E238" s="36"/>
      <c r="F238" s="36"/>
      <c r="G238" s="36"/>
      <c r="H238" s="36"/>
      <c r="I238" s="36"/>
      <c r="J238" s="36"/>
      <c r="K238" s="11">
        <f>K237+K234+K231+K228</f>
        <v>560000</v>
      </c>
    </row>
    <row r="239" spans="1:11" x14ac:dyDescent="0.25">
      <c r="A239" s="28" t="s">
        <v>38</v>
      </c>
      <c r="B239" s="29"/>
      <c r="C239" s="29"/>
      <c r="D239" s="29"/>
      <c r="E239" s="11"/>
      <c r="F239" s="11"/>
      <c r="G239" s="11"/>
      <c r="H239" s="11"/>
      <c r="I239" s="11"/>
      <c r="J239" s="11"/>
      <c r="K239" s="11">
        <f>K238+K223+K214+K205</f>
        <v>1760000</v>
      </c>
    </row>
    <row r="240" spans="1:11" ht="15.4" customHeight="1" x14ac:dyDescent="0.25">
      <c r="A240" s="23" t="s">
        <v>131</v>
      </c>
      <c r="B240" s="24"/>
      <c r="C240" s="24"/>
      <c r="D240" s="25"/>
      <c r="E240" s="36"/>
      <c r="F240" s="36"/>
      <c r="G240" s="36"/>
      <c r="H240" s="36"/>
      <c r="I240" s="36"/>
      <c r="J240" s="36"/>
      <c r="K240" s="11">
        <f>K239+K191+K117+K43</f>
        <v>14301000</v>
      </c>
    </row>
    <row r="241" spans="1:4" x14ac:dyDescent="0.25">
      <c r="A241" s="15"/>
      <c r="B241" s="16"/>
      <c r="C241" s="16"/>
      <c r="D241" s="16"/>
    </row>
    <row r="242" spans="1:4" x14ac:dyDescent="0.25">
      <c r="A242" s="15"/>
      <c r="B242" s="16"/>
      <c r="C242" s="16"/>
      <c r="D242" s="16"/>
    </row>
    <row r="243" spans="1:4" x14ac:dyDescent="0.25">
      <c r="A243" s="15"/>
      <c r="B243" s="16"/>
      <c r="C243" s="16"/>
      <c r="D243" s="16"/>
    </row>
  </sheetData>
  <mergeCells count="144">
    <mergeCell ref="A199:A200"/>
    <mergeCell ref="A201:D201"/>
    <mergeCell ref="A202:A203"/>
    <mergeCell ref="A204:D204"/>
    <mergeCell ref="A206:K206"/>
    <mergeCell ref="A231:D231"/>
    <mergeCell ref="A234:D234"/>
    <mergeCell ref="A232:A233"/>
    <mergeCell ref="A235:A236"/>
    <mergeCell ref="A205:D205"/>
    <mergeCell ref="A237:D237"/>
    <mergeCell ref="A238:D238"/>
    <mergeCell ref="A214:D214"/>
    <mergeCell ref="A215:K215"/>
    <mergeCell ref="A217:A218"/>
    <mergeCell ref="A219:D219"/>
    <mergeCell ref="A220:A221"/>
    <mergeCell ref="A222:D222"/>
    <mergeCell ref="A223:D223"/>
    <mergeCell ref="A224:K224"/>
    <mergeCell ref="A3:K3"/>
    <mergeCell ref="A4:K4"/>
    <mergeCell ref="A6:A11"/>
    <mergeCell ref="A12:D12"/>
    <mergeCell ref="A13:A17"/>
    <mergeCell ref="A18:D18"/>
    <mergeCell ref="A20:K20"/>
    <mergeCell ref="A21:A23"/>
    <mergeCell ref="A128:D128"/>
    <mergeCell ref="A42:D42"/>
    <mergeCell ref="A43:D43"/>
    <mergeCell ref="A46:K46"/>
    <mergeCell ref="A47:K47"/>
    <mergeCell ref="A35:A37"/>
    <mergeCell ref="A38:D38"/>
    <mergeCell ref="A39:A40"/>
    <mergeCell ref="A41:D41"/>
    <mergeCell ref="A19:D19"/>
    <mergeCell ref="A29:D29"/>
    <mergeCell ref="A24:D24"/>
    <mergeCell ref="A25:A27"/>
    <mergeCell ref="A28:D28"/>
    <mergeCell ref="A30:K30"/>
    <mergeCell ref="A31:A33"/>
    <mergeCell ref="A34:D34"/>
    <mergeCell ref="A49:A53"/>
    <mergeCell ref="A54:D54"/>
    <mergeCell ref="A55:A56"/>
    <mergeCell ref="A57:D57"/>
    <mergeCell ref="A72:D72"/>
    <mergeCell ref="A58:A61"/>
    <mergeCell ref="A62:D62"/>
    <mergeCell ref="A63:A66"/>
    <mergeCell ref="A67:D67"/>
    <mergeCell ref="A68:A70"/>
    <mergeCell ref="A82:A83"/>
    <mergeCell ref="A84:D84"/>
    <mergeCell ref="A85:A87"/>
    <mergeCell ref="A88:D88"/>
    <mergeCell ref="A90:K90"/>
    <mergeCell ref="A92:A93"/>
    <mergeCell ref="A89:D89"/>
    <mergeCell ref="A71:D71"/>
    <mergeCell ref="A74:K74"/>
    <mergeCell ref="A76:A77"/>
    <mergeCell ref="A78:D78"/>
    <mergeCell ref="A79:A80"/>
    <mergeCell ref="A81:D81"/>
    <mergeCell ref="A107:A108"/>
    <mergeCell ref="A109:D109"/>
    <mergeCell ref="A110:A111"/>
    <mergeCell ref="A112:D112"/>
    <mergeCell ref="A113:A114"/>
    <mergeCell ref="A115:D115"/>
    <mergeCell ref="A94:D94"/>
    <mergeCell ref="A95:A96"/>
    <mergeCell ref="A97:D97"/>
    <mergeCell ref="A98:A102"/>
    <mergeCell ref="A103:D103"/>
    <mergeCell ref="A105:K105"/>
    <mergeCell ref="A104:D104"/>
    <mergeCell ref="A134:D134"/>
    <mergeCell ref="A136:K136"/>
    <mergeCell ref="A138:A139"/>
    <mergeCell ref="A140:D140"/>
    <mergeCell ref="A141:A142"/>
    <mergeCell ref="A116:D116"/>
    <mergeCell ref="A119:K119"/>
    <mergeCell ref="A120:K120"/>
    <mergeCell ref="A122:A123"/>
    <mergeCell ref="A124:D124"/>
    <mergeCell ref="A125:A127"/>
    <mergeCell ref="A117:D117"/>
    <mergeCell ref="A129:A130"/>
    <mergeCell ref="A131:D131"/>
    <mergeCell ref="A132:A133"/>
    <mergeCell ref="A170:D170"/>
    <mergeCell ref="A135:D135"/>
    <mergeCell ref="A171:D171"/>
    <mergeCell ref="A173:K173"/>
    <mergeCell ref="A175:A176"/>
    <mergeCell ref="A177:D177"/>
    <mergeCell ref="A161:D161"/>
    <mergeCell ref="A162:A163"/>
    <mergeCell ref="A164:D164"/>
    <mergeCell ref="A165:A166"/>
    <mergeCell ref="A167:D167"/>
    <mergeCell ref="A168:A169"/>
    <mergeCell ref="A152:D152"/>
    <mergeCell ref="A153:A154"/>
    <mergeCell ref="A155:D155"/>
    <mergeCell ref="A156:A157"/>
    <mergeCell ref="A158:D158"/>
    <mergeCell ref="A159:A160"/>
    <mergeCell ref="A143:D143"/>
    <mergeCell ref="A144:A145"/>
    <mergeCell ref="A146:D146"/>
    <mergeCell ref="A147:A148"/>
    <mergeCell ref="A149:D149"/>
    <mergeCell ref="A150:A151"/>
    <mergeCell ref="A1:K1"/>
    <mergeCell ref="A240:D240"/>
    <mergeCell ref="A187:A188"/>
    <mergeCell ref="A189:D189"/>
    <mergeCell ref="A190:D190"/>
    <mergeCell ref="A178:A179"/>
    <mergeCell ref="A180:D180"/>
    <mergeCell ref="A181:A182"/>
    <mergeCell ref="A183:D183"/>
    <mergeCell ref="A184:A185"/>
    <mergeCell ref="A186:D186"/>
    <mergeCell ref="A208:A209"/>
    <mergeCell ref="A210:D210"/>
    <mergeCell ref="A211:A212"/>
    <mergeCell ref="A213:D213"/>
    <mergeCell ref="A193:K193"/>
    <mergeCell ref="A194:K194"/>
    <mergeCell ref="A196:A197"/>
    <mergeCell ref="A198:D198"/>
    <mergeCell ref="A191:D191"/>
    <mergeCell ref="A239:D239"/>
    <mergeCell ref="A226:A227"/>
    <mergeCell ref="A228:D228"/>
    <mergeCell ref="A229:A230"/>
  </mergeCells>
  <pageMargins left="0.25" right="0.25"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Amadou DIALLO</dc:creator>
  <cp:lastModifiedBy>MSAHRN-CT</cp:lastModifiedBy>
  <cp:lastPrinted>2017-10-10T08:38:56Z</cp:lastPrinted>
  <dcterms:created xsi:type="dcterms:W3CDTF">2017-10-02T16:57:40Z</dcterms:created>
  <dcterms:modified xsi:type="dcterms:W3CDTF">2017-10-10T10:44:35Z</dcterms:modified>
</cp:coreProperties>
</file>