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 d'Action" sheetId="1" r:id="rId1"/>
  </sheets>
  <definedNames>
    <definedName name="_xlnm.Print_Titles" localSheetId="0">'Plan d''Action'!$5:$6</definedName>
  </definedNames>
  <calcPr fullCalcOnLoad="1"/>
</workbook>
</file>

<file path=xl/comments1.xml><?xml version="1.0" encoding="utf-8"?>
<comments xmlns="http://schemas.openxmlformats.org/spreadsheetml/2006/main">
  <authors>
    <author>USER</author>
    <author>Dah, Saleck Ould</author>
  </authors>
  <commentList>
    <comment ref="I9" authorId="0">
      <text>
        <r>
          <rPr>
            <b/>
            <sz val="9"/>
            <rFont val="Tahoma"/>
            <family val="2"/>
          </rPr>
          <t>USER:</t>
        </r>
        <r>
          <rPr>
            <sz val="9"/>
            <rFont val="Tahoma"/>
            <family val="2"/>
          </rPr>
          <t xml:space="preserve">
1 réunion ordinaire trimestrielle et 1 réunion extraordinaire </t>
        </r>
      </text>
    </comment>
    <comment ref="A1" authorId="1">
      <text>
        <r>
          <rPr>
            <b/>
            <sz val="9"/>
            <rFont val="Tahoma"/>
            <family val="0"/>
          </rPr>
          <t>Dah, Saleck Ould:</t>
        </r>
        <r>
          <rPr>
            <sz val="9"/>
            <rFont val="Tahoma"/>
            <family val="0"/>
          </rPr>
          <t xml:space="preserve">
Comme convenu, l'option est la feuille de route au lieu de PA</t>
        </r>
      </text>
    </comment>
    <comment ref="B5" authorId="1">
      <text>
        <r>
          <rPr>
            <b/>
            <sz val="9"/>
            <rFont val="Tahoma"/>
            <family val="0"/>
          </rPr>
          <t>Dah, Saleck Ould:</t>
        </r>
        <r>
          <rPr>
            <sz val="9"/>
            <rFont val="Tahoma"/>
            <family val="0"/>
          </rPr>
          <t xml:space="preserve">
il faut certainement un resposnable pour chaque objecif ou action</t>
        </r>
      </text>
    </comment>
    <comment ref="E6" authorId="1">
      <text>
        <r>
          <rPr>
            <b/>
            <sz val="9"/>
            <rFont val="Tahoma"/>
            <family val="0"/>
          </rPr>
          <t>Dah, Saleck Ould:</t>
        </r>
        <r>
          <rPr>
            <sz val="9"/>
            <rFont val="Tahoma"/>
            <family val="0"/>
          </rPr>
          <t xml:space="preserve">
On peut faire economie de 2015 puisque le Comité </t>
        </r>
      </text>
    </comment>
    <comment ref="F14" authorId="1">
      <text>
        <r>
          <rPr>
            <b/>
            <sz val="9"/>
            <rFont val="Tahoma"/>
            <family val="2"/>
          </rPr>
          <t>Dah, Saleck Ould:</t>
        </r>
        <r>
          <rPr>
            <sz val="9"/>
            <rFont val="Tahoma"/>
            <family val="2"/>
          </rPr>
          <t xml:space="preserve">
Il serait indiqué de detailer par trimestre l'an 2016. ¨Par exemple, cette activité serait utile en mai prochain</t>
        </r>
      </text>
    </comment>
    <comment ref="F10" authorId="1">
      <text>
        <r>
          <rPr>
            <b/>
            <sz val="9"/>
            <rFont val="Tahoma"/>
            <family val="2"/>
          </rPr>
          <t>Dah, Saleck Ould:</t>
        </r>
        <r>
          <rPr>
            <sz val="9"/>
            <rFont val="Tahoma"/>
            <family val="2"/>
          </rPr>
          <t xml:space="preserve">
d'ici le 15 mai prochain</t>
        </r>
      </text>
    </comment>
    <comment ref="A17" authorId="1">
      <text>
        <r>
          <rPr>
            <b/>
            <sz val="9"/>
            <rFont val="Tahoma"/>
            <family val="2"/>
          </rPr>
          <t>Dah, Saleck Ould:</t>
        </r>
        <r>
          <rPr>
            <sz val="9"/>
            <rFont val="Tahoma"/>
            <family val="2"/>
          </rPr>
          <t xml:space="preserve">
Cette activité a été déjà realisée sur 2015</t>
        </r>
      </text>
    </comment>
    <comment ref="A18" authorId="1">
      <text>
        <r>
          <rPr>
            <b/>
            <sz val="9"/>
            <rFont val="Tahoma"/>
            <family val="2"/>
          </rPr>
          <t>Dah, Saleck Ould:</t>
        </r>
        <r>
          <rPr>
            <sz val="9"/>
            <rFont val="Tahoma"/>
            <family val="2"/>
          </rPr>
          <t xml:space="preserve">
Idem</t>
        </r>
      </text>
    </comment>
    <comment ref="F19" authorId="1">
      <text>
        <r>
          <rPr>
            <b/>
            <sz val="9"/>
            <rFont val="Tahoma"/>
            <family val="2"/>
          </rPr>
          <t>Dah, Saleck Ould:</t>
        </r>
        <r>
          <rPr>
            <sz val="9"/>
            <rFont val="Tahoma"/>
            <family val="2"/>
          </rPr>
          <t xml:space="preserve">
Idealement d'ici le 15 mai</t>
        </r>
      </text>
    </comment>
    <comment ref="F20" authorId="1">
      <text>
        <r>
          <rPr>
            <b/>
            <sz val="9"/>
            <rFont val="Tahoma"/>
            <family val="2"/>
          </rPr>
          <t>Dah, Saleck Ould:</t>
        </r>
        <r>
          <rPr>
            <sz val="9"/>
            <rFont val="Tahoma"/>
            <family val="2"/>
          </rPr>
          <t xml:space="preserve">
Il faut se donner un deadline par exemple d'ici le 30 juin prochain</t>
        </r>
      </text>
    </comment>
    <comment ref="F21" authorId="1">
      <text>
        <r>
          <rPr>
            <b/>
            <sz val="9"/>
            <rFont val="Tahoma"/>
            <family val="2"/>
          </rPr>
          <t>Dah, Saleck Ould:</t>
        </r>
        <r>
          <rPr>
            <sz val="9"/>
            <rFont val="Tahoma"/>
            <family val="2"/>
          </rPr>
          <t xml:space="preserve">
Pour le 30 juin au plutard</t>
        </r>
      </text>
    </comment>
    <comment ref="A22" authorId="1">
      <text>
        <r>
          <rPr>
            <b/>
            <sz val="9"/>
            <rFont val="Tahoma"/>
            <family val="2"/>
          </rPr>
          <t>Dah, Saleck Ould:</t>
        </r>
        <r>
          <rPr>
            <sz val="9"/>
            <rFont val="Tahoma"/>
            <family val="2"/>
          </rPr>
          <t xml:space="preserve">
à confirmer par le CT Diallo ou la DNPSES. Mais je pesne qu'il est important d'elargir la phase 1 en teant compte des recommandations des diffrentes etudes comme celle de Letourmy, la derniere de l'ODHLCP</t>
        </r>
      </text>
    </comment>
    <comment ref="F26" authorId="1">
      <text>
        <r>
          <rPr>
            <b/>
            <sz val="9"/>
            <rFont val="Tahoma"/>
            <family val="2"/>
          </rPr>
          <t>Dah, Saleck Ould:</t>
        </r>
        <r>
          <rPr>
            <sz val="9"/>
            <rFont val="Tahoma"/>
            <family val="2"/>
          </rPr>
          <t xml:space="preserve">
Nous sommes disposés à financer toute action de communication et plaidoeyr autour de la (re) valorisation des mutuelles de santé</t>
        </r>
      </text>
    </comment>
    <comment ref="A29" authorId="1">
      <text>
        <r>
          <rPr>
            <b/>
            <sz val="9"/>
            <rFont val="Tahoma"/>
            <family val="2"/>
          </rPr>
          <t>Dah, Saleck Ould:</t>
        </r>
        <r>
          <rPr>
            <sz val="9"/>
            <rFont val="Tahoma"/>
            <family val="2"/>
          </rPr>
          <t xml:space="preserve">
c'est déjà fait</t>
        </r>
      </text>
    </comment>
    <comment ref="F30" authorId="1">
      <text>
        <r>
          <rPr>
            <b/>
            <sz val="9"/>
            <rFont val="Tahoma"/>
            <family val="2"/>
          </rPr>
          <t>Dah, Saleck Ould:</t>
        </r>
        <r>
          <rPr>
            <sz val="9"/>
            <rFont val="Tahoma"/>
            <family val="2"/>
          </rPr>
          <t xml:space="preserve">
Idealement d'ici le 15 mai. Save the Chidlren est disponible à supproter les couts</t>
        </r>
      </text>
    </comment>
    <comment ref="F11" authorId="1">
      <text>
        <r>
          <rPr>
            <b/>
            <sz val="9"/>
            <rFont val="Tahoma"/>
            <family val="2"/>
          </rPr>
          <t>Dah, Saleck Ould:</t>
        </r>
        <r>
          <rPr>
            <sz val="9"/>
            <rFont val="Tahoma"/>
            <family val="2"/>
          </rPr>
          <t xml:space="preserve">
Plus d'info sur cette nouvelle plateforme sont disponibles aupres de la FENASCOM</t>
        </r>
      </text>
    </comment>
    <comment ref="F50" authorId="1">
      <text>
        <r>
          <rPr>
            <b/>
            <sz val="9"/>
            <rFont val="Tahoma"/>
            <family val="2"/>
          </rPr>
          <t>Dah, Saleck Ould:</t>
        </r>
        <r>
          <rPr>
            <sz val="9"/>
            <rFont val="Tahoma"/>
            <family val="2"/>
          </rPr>
          <t xml:space="preserve">
Save the Chidlren et World Vision sont disposés à financer uen telle campagne pour assurer un lzrge communication et soutien politique et legislatif au profit de la CMU</t>
        </r>
      </text>
    </comment>
  </commentList>
</comments>
</file>

<file path=xl/sharedStrings.xml><?xml version="1.0" encoding="utf-8"?>
<sst xmlns="http://schemas.openxmlformats.org/spreadsheetml/2006/main" count="147" uniqueCount="76">
  <si>
    <t>Total</t>
  </si>
  <si>
    <t>Objectif stratégique  : Mettre en place l'Assurance Maladie Universelle au moyen d'un dispositif adapté, cohérent et complet</t>
  </si>
  <si>
    <t>Total général</t>
  </si>
  <si>
    <t>PM</t>
  </si>
  <si>
    <t>1.1 : Formaliser la mise en place du Comité de Réflexion par un acte officiel</t>
  </si>
  <si>
    <r>
      <t xml:space="preserve">2.3. : </t>
    </r>
    <r>
      <rPr>
        <sz val="10"/>
        <rFont val="Times New Roman"/>
        <family val="1"/>
      </rPr>
      <t>Assurer le fonctionnement du groupe d'Expert pour l'Opérationnalisation de la Couverture Maladie Universelle</t>
    </r>
  </si>
  <si>
    <t xml:space="preserve">3.1 : Recruter un consultant international et un consultant national pour la réalisation de l'étude sur le financement innovant </t>
  </si>
  <si>
    <t xml:space="preserve">4.2 : Réaliser l'étude </t>
  </si>
  <si>
    <t xml:space="preserve">4.3 : Restituer les résultats de l'étude </t>
  </si>
  <si>
    <t>5. : Réaliser l'étude sur l'impact des payements directs sur l'accès inéquitable  à la couverture maladie universelle</t>
  </si>
  <si>
    <t>5.1 : Recruter un consultant et réaliser l'étude</t>
  </si>
  <si>
    <t>6.1. : Elaborer les documents et supports</t>
  </si>
  <si>
    <t>6.2. : Réaliser les études dans le domaine médico-chirurgicaux</t>
  </si>
  <si>
    <t>7. : Produire les documents dans le domaine pharmaceutique et biomédicaux</t>
  </si>
  <si>
    <t>7.1. : Elaborer les documents et supports</t>
  </si>
  <si>
    <t>7.2. : Réaliser les études dans le domaine  pharmaceutique et biomédicaux</t>
  </si>
  <si>
    <t>8.1. : Elaborer les documents par rapport à l'architecture organisationnelle, les textes juridiques et règlementaires</t>
  </si>
  <si>
    <t xml:space="preserve">8.2. : Réaliser les études dans les domaines  juridiques, organisationnels et institutionnels </t>
  </si>
  <si>
    <t>9.1. : Elaborer les documents et supports</t>
  </si>
  <si>
    <t>10.1 : Elaborer le plan de communication dans le domaine de la CMU</t>
  </si>
  <si>
    <t xml:space="preserve">10.2 : Mettre en œuvre le plan de communication, dialogue social et de plaidoyer </t>
  </si>
  <si>
    <t>11.2 : Recevoir les délégations étrangières dans le cadre du partage d'expériences</t>
  </si>
  <si>
    <t>11.1 : Réaliser le voyage d'étude sur la CMU en Afrique (Maroc, Gabon, Ghana, Côte d'Ivoire)</t>
  </si>
  <si>
    <t>11.3. : Mettre en euvre le régime d'Accidents de Travail et Maladies Professionnelles (AT/MP) dans le cadre de la CMU</t>
  </si>
  <si>
    <t>11.4. : Lancer officiellement sur le plan national et dans toutes les régions la mise en œuvre de la Couverture Maladie Universelle</t>
  </si>
  <si>
    <t>MSAHRN / MSHP / MEF / MPFFE</t>
  </si>
  <si>
    <t xml:space="preserve"> </t>
  </si>
  <si>
    <t xml:space="preserve">3. : Réalisation de l'étude sur le financement innovant </t>
  </si>
  <si>
    <t>3.2 : Tenue des ateliers lancement de l'étude sur le financement innovant</t>
  </si>
  <si>
    <t>3.3 : Tenue de l'atelier de restitution et de validation du rapport sur le financement innovant</t>
  </si>
  <si>
    <t>3.4. : Actualisation du document de Politique de Financement de la santé pour la Couverture maladie universelle (à la suite des études complémentaires)</t>
  </si>
  <si>
    <t>4.1 : Recruter un consultant pour la définition du panier de soins des mutuelles de Mopti dans le cadre du PADSS Mopti II</t>
  </si>
  <si>
    <t xml:space="preserve">5.2. : Restituer et valider les résultats de l'étude </t>
  </si>
  <si>
    <t>6. : Production des documents dans les aspects médico-chirurgicaux (Actes et médicaments, textes législatifs et règlementaires,….)</t>
  </si>
  <si>
    <t>6.3. : Restituer les études dans les aspects médico-chirurgicaux</t>
  </si>
  <si>
    <t xml:space="preserve">8 : Production des documents sur les aspects juridiques, organisationnels et institutionnels </t>
  </si>
  <si>
    <t>9.2. : Réaliser les études sur les aspects techniques et financement (textes législatifs et règlementaires, …)</t>
  </si>
  <si>
    <t>9.3. : Restituer les études sur les aspcets techniques et financement (textes législatifs et règlementaires, …)</t>
  </si>
  <si>
    <t>9. : Réalisation des  étudessur les aspects techniques et financement (textes législatifs et règlementaires, …)</t>
  </si>
  <si>
    <t xml:space="preserve">8.3. : Restituer les études sur les aspects juridiques, organisationnels et institutionnels </t>
  </si>
  <si>
    <t>10. : Mise en œuvre du volet communication et dialogue social dans le cadre de la couverture maladie universelle</t>
  </si>
  <si>
    <t xml:space="preserve">11. : Capitalisation des expériences et pratiques en matière de couverture maladie universelle </t>
  </si>
  <si>
    <t>Partenaires de mise en œuvre</t>
  </si>
  <si>
    <t>Organiser l'institutionnalisation de l'Assurance Maladie Universelle</t>
  </si>
  <si>
    <t>7.3. : Restituer les études dans le domaine  pharmaceutique et biomédicaux</t>
  </si>
  <si>
    <t>FEUILLE DE ROUTE 2015 - 2018 POUR L'OPERATIONNALISATION DE LA COUVERTURE MALADIE UNIVERSELLE AU MALI</t>
  </si>
  <si>
    <t>Responsables</t>
  </si>
  <si>
    <t>Acteurs concernés</t>
  </si>
  <si>
    <t xml:space="preserve">Chronogramme </t>
  </si>
  <si>
    <t xml:space="preserve">Actions  </t>
  </si>
  <si>
    <t>MSAHRN</t>
  </si>
  <si>
    <t>Membres concernés</t>
  </si>
  <si>
    <t>DNPSES</t>
  </si>
  <si>
    <t>X</t>
  </si>
  <si>
    <t>Indicateurs de mesure</t>
  </si>
  <si>
    <t>Decision/Arreté disponibles et partagés</t>
  </si>
  <si>
    <r>
      <t>1. :</t>
    </r>
    <r>
      <rPr>
        <b/>
        <sz val="11"/>
        <color indexed="10"/>
        <rFont val="Times New Roman"/>
        <family val="1"/>
      </rPr>
      <t xml:space="preserve"> Mettre en place et rendre fonctionnel</t>
    </r>
    <r>
      <rPr>
        <b/>
        <sz val="11"/>
        <rFont val="Times New Roman"/>
        <family val="1"/>
      </rPr>
      <t xml:space="preserve"> le Comité de Réflexion pour l'Opérationnalisation de la Couverture Maladie Universelle</t>
    </r>
  </si>
  <si>
    <r>
      <t xml:space="preserve">1.2 : Assurer la tenue des reunions trimestrielles ou extraordinaires du Comité de Réflexion (2 réunions </t>
    </r>
    <r>
      <rPr>
        <sz val="10"/>
        <color indexed="10"/>
        <rFont val="Times New Roman"/>
        <family val="1"/>
      </rPr>
      <t xml:space="preserve">ordinaires </t>
    </r>
    <r>
      <rPr>
        <sz val="10"/>
        <rFont val="Times New Roman"/>
        <family val="1"/>
      </rPr>
      <t>par trimestre)</t>
    </r>
  </si>
  <si>
    <r>
      <t xml:space="preserve">2. : Mise en place </t>
    </r>
    <r>
      <rPr>
        <b/>
        <sz val="11"/>
        <color indexed="10"/>
        <rFont val="Times New Roman"/>
        <family val="1"/>
      </rPr>
      <t xml:space="preserve">et installation </t>
    </r>
    <r>
      <rPr>
        <b/>
        <sz val="11"/>
        <rFont val="Times New Roman"/>
        <family val="1"/>
      </rPr>
      <t>du groupe d'Experts pour l'Opérationnalisation de la Couverture Maladie Universelle</t>
    </r>
  </si>
  <si>
    <t>2.1 : Selectionner les Experts à partir des dossiers recus</t>
  </si>
  <si>
    <r>
      <t xml:space="preserve">2.2. : </t>
    </r>
    <r>
      <rPr>
        <sz val="10"/>
        <rFont val="Times New Roman"/>
        <family val="1"/>
      </rPr>
      <t xml:space="preserve">Lancer officiellement les travaux des groupes d'experts pour la mise en place de la CMU </t>
    </r>
    <r>
      <rPr>
        <sz val="10"/>
        <color indexed="10"/>
        <rFont val="Times New Roman"/>
        <family val="1"/>
      </rPr>
      <t>autour d'une ceremonie solennelle (avec couverture mediatique)</t>
    </r>
  </si>
  <si>
    <t xml:space="preserve">PTF, Membres et Media concernés </t>
  </si>
  <si>
    <t xml:space="preserve">PTF, OSC concernés </t>
  </si>
  <si>
    <t xml:space="preserve">1.3 : Publier la liste nominative des membres du Comité de Réflexion </t>
  </si>
  <si>
    <t>OMS</t>
  </si>
  <si>
    <t>Comité de Reflexion sur la CMU</t>
  </si>
  <si>
    <t>Groupe des Experts</t>
  </si>
  <si>
    <t xml:space="preserve">3.4. : Redaction d'une Communication Ecrite pour le MSAHRN aux fins d'une presnetation au Conseil des Minsitres poru l'adoption du document de Politique de Financement de la santé pour la Couverture maladie universelle </t>
  </si>
  <si>
    <t>Groupe d'Experts</t>
  </si>
  <si>
    <t>4. : Détermination du panier de soins des mutuelles dans le cadre de certaiens etudes et projets pilotes ( PADSS Mopti II, Phase 2 du PNEC des Mutielles de Santé 2017-2021)</t>
  </si>
  <si>
    <t xml:space="preserve">4.3 : Organiser un debat TV autour de la nouvelle formule/strategie des mutuelles pour créer uen plsu forte demande </t>
  </si>
  <si>
    <t>UTM avec l'appui de Save the Chidlren et World Vision</t>
  </si>
  <si>
    <t xml:space="preserve">5.2. : Restituer l'etude aupres du Cabinet du MSAHRN et du Comité de Reflexion </t>
  </si>
  <si>
    <t xml:space="preserve">1.4 : Elargir le Comité de Reflexion à la nouvelle plateforme de la societé civile maleine sur la CMU </t>
  </si>
  <si>
    <t xml:space="preserve">10.3 : S'appuyer sur la plateforme de la societé civiel sur la CMU pour organiser une camapgne de commu ication et de plaidoyer autoru du procesus de la CMU </t>
  </si>
  <si>
    <t xml:space="preserve"> plateforme de la societé civiel sur la CMU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</si>
</sst>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00000"/>
    <numFmt numFmtId="167" formatCode="0.00000"/>
    <numFmt numFmtId="168" formatCode="0.0000"/>
    <numFmt numFmtId="169" formatCode="0.000"/>
    <numFmt numFmtId="170" formatCode="&quot;Vrai&quot;;&quot;Vrai&quot;;&quot;Faux&quot;"/>
    <numFmt numFmtId="171" formatCode="&quot;Actif&quot;;&quot;Actif&quot;;&quot;Inactif&quot;"/>
    <numFmt numFmtId="172" formatCode="[$€-2]\ #,##0.00_);[Red]\([$€-2]\ #,##0.00\)"/>
  </numFmts>
  <fonts count="49">
    <font>
      <sz val="11"/>
      <color theme="1"/>
      <name val="Calibri"/>
      <family val="2"/>
    </font>
    <font>
      <sz val="11"/>
      <color indexed="8"/>
      <name val="Calibri"/>
      <family val="2"/>
    </font>
    <font>
      <b/>
      <sz val="10"/>
      <name val="Times New Roman"/>
      <family val="1"/>
    </font>
    <font>
      <sz val="10"/>
      <name val="Times New Roman"/>
      <family val="1"/>
    </font>
    <font>
      <b/>
      <sz val="11"/>
      <name val="Times New Roman"/>
      <family val="1"/>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Calibri"/>
      <family val="2"/>
    </font>
    <font>
      <sz val="12"/>
      <color indexed="8"/>
      <name val="Calibri"/>
      <family val="2"/>
    </font>
    <font>
      <b/>
      <sz val="12"/>
      <color indexed="8"/>
      <name val="Calibri"/>
      <family val="2"/>
    </font>
    <font>
      <b/>
      <sz val="11"/>
      <color indexed="10"/>
      <name val="Times New Roman"/>
      <family val="1"/>
    </font>
    <font>
      <sz val="10"/>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12"/>
      <color theme="1"/>
      <name val="Calibri"/>
      <family val="2"/>
    </font>
    <font>
      <b/>
      <sz val="12"/>
      <color theme="1"/>
      <name val="Calibri"/>
      <family val="2"/>
    </font>
    <font>
      <sz val="10"/>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color rgb="FF000000"/>
      </top>
      <bottom/>
    </border>
    <border>
      <left/>
      <right/>
      <top style="medium">
        <color rgb="FF000000"/>
      </top>
      <bottom/>
    </border>
    <border>
      <left/>
      <right style="medium"/>
      <top style="medium">
        <color rgb="FF000000"/>
      </top>
      <bottom/>
    </border>
    <border>
      <left style="thin"/>
      <right style="thin"/>
      <top style="thin"/>
      <bottom style="thin"/>
    </border>
    <border>
      <left/>
      <right/>
      <top/>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8">
    <xf numFmtId="0" fontId="0" fillId="0" borderId="0" xfId="0" applyFont="1" applyAlignment="1">
      <alignment/>
    </xf>
    <xf numFmtId="0" fontId="44" fillId="0" borderId="0" xfId="0" applyFont="1" applyAlignment="1">
      <alignment/>
    </xf>
    <xf numFmtId="0" fontId="45" fillId="0" borderId="0" xfId="0" applyFont="1" applyAlignment="1">
      <alignment/>
    </xf>
    <xf numFmtId="3" fontId="3" fillId="0" borderId="0" xfId="0" applyNumberFormat="1" applyFont="1" applyBorder="1" applyAlignment="1">
      <alignment horizontal="center" vertical="center" wrapText="1"/>
    </xf>
    <xf numFmtId="0" fontId="29" fillId="0" borderId="0" xfId="0" applyFont="1" applyAlignment="1">
      <alignment/>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4" fillId="0" borderId="13" xfId="0" applyFont="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3"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horizontal="left" vertical="top" wrapText="1"/>
    </xf>
    <xf numFmtId="0" fontId="4" fillId="0" borderId="13" xfId="0" applyFont="1" applyBorder="1" applyAlignment="1">
      <alignment horizontal="left" vertical="center" wrapText="1"/>
    </xf>
    <xf numFmtId="0" fontId="3" fillId="0" borderId="13" xfId="0" applyFont="1" applyBorder="1" applyAlignment="1">
      <alignment horizontal="left" vertical="center" wrapText="1"/>
    </xf>
    <xf numFmtId="0" fontId="2" fillId="0" borderId="13" xfId="0" applyFont="1" applyBorder="1" applyAlignment="1">
      <alignment vertical="center" wrapText="1"/>
    </xf>
    <xf numFmtId="3" fontId="2" fillId="0" borderId="13" xfId="0" applyNumberFormat="1" applyFont="1" applyBorder="1" applyAlignment="1">
      <alignment horizontal="center" vertical="center" wrapText="1"/>
    </xf>
    <xf numFmtId="0" fontId="46"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top" wrapText="1"/>
    </xf>
    <xf numFmtId="0" fontId="2" fillId="33" borderId="13" xfId="0" applyFont="1" applyFill="1" applyBorder="1" applyAlignment="1">
      <alignment horizontal="center" vertical="center" wrapText="1"/>
    </xf>
    <xf numFmtId="0" fontId="3" fillId="33" borderId="13" xfId="0" applyFont="1" applyFill="1" applyBorder="1" applyAlignment="1">
      <alignment horizontal="left" vertical="top" wrapText="1"/>
    </xf>
    <xf numFmtId="3" fontId="3" fillId="33" borderId="13" xfId="0" applyNumberFormat="1" applyFont="1" applyFill="1" applyBorder="1" applyAlignment="1">
      <alignment horizontal="center" vertical="center" wrapText="1"/>
    </xf>
    <xf numFmtId="0" fontId="47" fillId="0" borderId="13" xfId="0" applyFont="1" applyBorder="1" applyAlignment="1">
      <alignment horizontal="left" vertical="top" wrapText="1"/>
    </xf>
    <xf numFmtId="0" fontId="4" fillId="33" borderId="13"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top" wrapText="1"/>
    </xf>
    <xf numFmtId="0" fontId="47" fillId="0" borderId="13" xfId="0"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view="pageLayout" zoomScale="130" zoomScalePageLayoutView="130" workbookViewId="0" topLeftCell="B47">
      <selection activeCell="D50" sqref="D50"/>
    </sheetView>
  </sheetViews>
  <sheetFormatPr defaultColWidth="11.421875" defaultRowHeight="15"/>
  <cols>
    <col min="1" max="1" width="37.7109375" style="1" customWidth="1"/>
    <col min="2" max="2" width="21.00390625" style="1" customWidth="1"/>
    <col min="3" max="3" width="13.8515625" style="0" customWidth="1"/>
    <col min="4" max="4" width="18.8515625" style="0" customWidth="1"/>
    <col min="5" max="5" width="10.421875" style="0" customWidth="1"/>
    <col min="6" max="6" width="9.8515625" style="0" customWidth="1"/>
    <col min="8" max="8" width="19.57421875" style="0" customWidth="1"/>
  </cols>
  <sheetData>
    <row r="1" spans="1:10" ht="33" customHeight="1" thickBot="1">
      <c r="A1" s="20" t="s">
        <v>45</v>
      </c>
      <c r="B1" s="20"/>
      <c r="C1" s="20"/>
      <c r="D1" s="20"/>
      <c r="E1" s="20"/>
      <c r="F1" s="20"/>
      <c r="G1" s="20"/>
      <c r="H1" s="20"/>
      <c r="I1" s="20"/>
      <c r="J1" s="20"/>
    </row>
    <row r="2" spans="1:10" s="2" customFormat="1" ht="26.25" customHeight="1" thickBot="1">
      <c r="A2" s="21" t="s">
        <v>1</v>
      </c>
      <c r="B2" s="22"/>
      <c r="C2" s="22"/>
      <c r="D2" s="22"/>
      <c r="E2" s="22"/>
      <c r="F2" s="22"/>
      <c r="G2" s="22"/>
      <c r="H2" s="22"/>
      <c r="I2" s="22"/>
      <c r="J2" s="23"/>
    </row>
    <row r="3" spans="1:10" s="2" customFormat="1" ht="26.25" customHeight="1" thickBot="1">
      <c r="A3" s="24" t="s">
        <v>43</v>
      </c>
      <c r="B3" s="25"/>
      <c r="C3" s="25"/>
      <c r="D3" s="25"/>
      <c r="E3" s="25"/>
      <c r="F3" s="25"/>
      <c r="G3" s="25"/>
      <c r="H3" s="25"/>
      <c r="I3" s="25"/>
      <c r="J3" s="26"/>
    </row>
    <row r="4" spans="1:10" ht="14.25" customHeight="1">
      <c r="A4" s="6"/>
      <c r="B4" s="7"/>
      <c r="C4" s="7"/>
      <c r="D4" s="7"/>
      <c r="E4" s="7"/>
      <c r="F4" s="7"/>
      <c r="G4" s="7"/>
      <c r="H4" s="7"/>
      <c r="I4" s="7"/>
      <c r="J4" s="8"/>
    </row>
    <row r="5" spans="1:10" ht="21" customHeight="1">
      <c r="A5" s="27" t="s">
        <v>49</v>
      </c>
      <c r="B5" s="9" t="s">
        <v>46</v>
      </c>
      <c r="C5" s="27" t="s">
        <v>47</v>
      </c>
      <c r="D5" s="27" t="s">
        <v>42</v>
      </c>
      <c r="E5" s="27" t="s">
        <v>48</v>
      </c>
      <c r="F5" s="27"/>
      <c r="G5" s="27"/>
      <c r="H5" s="27"/>
      <c r="I5" s="27"/>
      <c r="J5" s="27"/>
    </row>
    <row r="6" spans="1:10" ht="25.5">
      <c r="A6" s="27"/>
      <c r="B6" s="9"/>
      <c r="C6" s="27"/>
      <c r="D6" s="27"/>
      <c r="E6" s="30">
        <v>2015</v>
      </c>
      <c r="F6" s="9">
        <v>2016</v>
      </c>
      <c r="G6" s="9">
        <v>2017</v>
      </c>
      <c r="H6" s="30" t="s">
        <v>54</v>
      </c>
      <c r="I6" s="9">
        <v>2018</v>
      </c>
      <c r="J6" s="9" t="s">
        <v>0</v>
      </c>
    </row>
    <row r="7" spans="1:10" ht="35.25" customHeight="1">
      <c r="A7" s="28" t="s">
        <v>56</v>
      </c>
      <c r="B7" s="28"/>
      <c r="C7" s="28"/>
      <c r="D7" s="28"/>
      <c r="E7" s="28"/>
      <c r="F7" s="28"/>
      <c r="G7" s="28"/>
      <c r="H7" s="28"/>
      <c r="I7" s="28"/>
      <c r="J7" s="10"/>
    </row>
    <row r="8" spans="1:10" ht="45" customHeight="1">
      <c r="A8" s="11" t="s">
        <v>4</v>
      </c>
      <c r="B8" s="11" t="s">
        <v>50</v>
      </c>
      <c r="C8" s="12" t="s">
        <v>51</v>
      </c>
      <c r="D8" s="12" t="s">
        <v>52</v>
      </c>
      <c r="E8" s="13"/>
      <c r="F8" s="13" t="s">
        <v>53</v>
      </c>
      <c r="G8" s="14" t="s">
        <v>53</v>
      </c>
      <c r="H8" s="14" t="s">
        <v>55</v>
      </c>
      <c r="I8" s="14" t="s">
        <v>53</v>
      </c>
      <c r="J8" s="13"/>
    </row>
    <row r="9" spans="1:10" ht="41.25" customHeight="1">
      <c r="A9" s="11" t="s">
        <v>57</v>
      </c>
      <c r="B9" s="11" t="s">
        <v>50</v>
      </c>
      <c r="C9" s="12" t="s">
        <v>51</v>
      </c>
      <c r="D9" s="12" t="s">
        <v>52</v>
      </c>
      <c r="E9" s="13"/>
      <c r="F9" s="13" t="s">
        <v>53</v>
      </c>
      <c r="G9" s="14" t="s">
        <v>53</v>
      </c>
      <c r="H9" s="13"/>
      <c r="I9" s="13"/>
      <c r="J9" s="13"/>
    </row>
    <row r="10" spans="1:10" ht="41.25" customHeight="1">
      <c r="A10" s="31" t="s">
        <v>63</v>
      </c>
      <c r="B10" s="11" t="s">
        <v>50</v>
      </c>
      <c r="C10" s="12"/>
      <c r="D10" s="12" t="s">
        <v>52</v>
      </c>
      <c r="E10" s="13"/>
      <c r="F10" s="13" t="s">
        <v>53</v>
      </c>
      <c r="G10" s="14"/>
      <c r="H10" s="13"/>
      <c r="I10" s="13"/>
      <c r="J10" s="13"/>
    </row>
    <row r="11" spans="1:10" ht="41.25" customHeight="1">
      <c r="A11" s="31" t="s">
        <v>73</v>
      </c>
      <c r="B11" s="31" t="s">
        <v>50</v>
      </c>
      <c r="C11" s="36"/>
      <c r="D11" s="36" t="s">
        <v>52</v>
      </c>
      <c r="E11" s="32"/>
      <c r="F11" s="32" t="s">
        <v>53</v>
      </c>
      <c r="G11" s="14"/>
      <c r="H11" s="13"/>
      <c r="I11" s="13"/>
      <c r="J11" s="13"/>
    </row>
    <row r="12" spans="1:10" ht="20.25" customHeight="1">
      <c r="A12" s="29" t="s">
        <v>58</v>
      </c>
      <c r="B12" s="29"/>
      <c r="C12" s="29"/>
      <c r="D12" s="29"/>
      <c r="E12" s="29"/>
      <c r="F12" s="29"/>
      <c r="G12" s="29"/>
      <c r="H12" s="29"/>
      <c r="I12" s="29"/>
      <c r="J12" s="10"/>
    </row>
    <row r="13" spans="1:10" ht="45" customHeight="1">
      <c r="A13" s="31" t="s">
        <v>59</v>
      </c>
      <c r="B13" s="11" t="s">
        <v>50</v>
      </c>
      <c r="C13" s="12" t="s">
        <v>51</v>
      </c>
      <c r="D13" s="12" t="s">
        <v>52</v>
      </c>
      <c r="E13" s="13"/>
      <c r="F13" s="13" t="s">
        <v>53</v>
      </c>
      <c r="G13" s="14"/>
      <c r="H13" s="14"/>
      <c r="I13" s="14"/>
      <c r="J13" s="13">
        <f>SUM(E13:I13)</f>
        <v>0</v>
      </c>
    </row>
    <row r="14" spans="1:10" s="4" customFormat="1" ht="46.5" customHeight="1">
      <c r="A14" s="15" t="s">
        <v>60</v>
      </c>
      <c r="B14" s="11" t="s">
        <v>50</v>
      </c>
      <c r="C14" s="12" t="s">
        <v>61</v>
      </c>
      <c r="D14" s="12" t="s">
        <v>52</v>
      </c>
      <c r="E14" s="13"/>
      <c r="F14" s="32" t="s">
        <v>53</v>
      </c>
      <c r="G14" s="14"/>
      <c r="H14" s="14"/>
      <c r="I14" s="14"/>
      <c r="J14" s="13">
        <f>SUM(E14:I14)</f>
        <v>0</v>
      </c>
    </row>
    <row r="15" spans="1:10" ht="39.75" customHeight="1">
      <c r="A15" s="15" t="s">
        <v>5</v>
      </c>
      <c r="B15" s="11" t="s">
        <v>50</v>
      </c>
      <c r="C15" s="12" t="s">
        <v>62</v>
      </c>
      <c r="D15" s="12"/>
      <c r="E15" s="13"/>
      <c r="F15" s="13" t="s">
        <v>53</v>
      </c>
      <c r="G15" s="13" t="s">
        <v>53</v>
      </c>
      <c r="H15" s="13" t="s">
        <v>53</v>
      </c>
      <c r="I15" s="14" t="s">
        <v>53</v>
      </c>
      <c r="J15" s="13" t="s">
        <v>53</v>
      </c>
    </row>
    <row r="16" spans="1:10" ht="26.25" customHeight="1">
      <c r="A16" s="28" t="s">
        <v>27</v>
      </c>
      <c r="B16" s="28"/>
      <c r="C16" s="28"/>
      <c r="D16" s="28"/>
      <c r="E16" s="28"/>
      <c r="F16" s="28"/>
      <c r="G16" s="28"/>
      <c r="H16" s="28"/>
      <c r="I16" s="28"/>
      <c r="J16" s="16"/>
    </row>
    <row r="17" spans="1:10" ht="43.5" customHeight="1">
      <c r="A17" s="33" t="s">
        <v>6</v>
      </c>
      <c r="B17" s="11"/>
      <c r="C17" s="12" t="s">
        <v>25</v>
      </c>
      <c r="D17" s="12"/>
      <c r="E17" s="13" t="s">
        <v>3</v>
      </c>
      <c r="F17" s="13"/>
      <c r="G17" s="13"/>
      <c r="H17" s="13"/>
      <c r="I17" s="13"/>
      <c r="J17" s="13"/>
    </row>
    <row r="18" spans="1:10" ht="44.25" customHeight="1">
      <c r="A18" s="33" t="s">
        <v>28</v>
      </c>
      <c r="B18" s="11"/>
      <c r="C18" s="12" t="s">
        <v>25</v>
      </c>
      <c r="D18" s="12"/>
      <c r="E18" s="13">
        <v>15000</v>
      </c>
      <c r="F18" s="13"/>
      <c r="G18" s="13"/>
      <c r="H18" s="13"/>
      <c r="I18" s="13"/>
      <c r="J18" s="13">
        <f>SUM(E18:I18)</f>
        <v>15000</v>
      </c>
    </row>
    <row r="19" spans="1:10" ht="44.25" customHeight="1">
      <c r="A19" s="31" t="s">
        <v>29</v>
      </c>
      <c r="B19" s="11" t="s">
        <v>50</v>
      </c>
      <c r="C19" s="12" t="s">
        <v>64</v>
      </c>
      <c r="D19" s="12" t="s">
        <v>52</v>
      </c>
      <c r="E19" s="13"/>
      <c r="F19" s="32" t="s">
        <v>53</v>
      </c>
      <c r="G19" s="13"/>
      <c r="H19" s="13"/>
      <c r="I19" s="13"/>
      <c r="J19" s="13">
        <f>SUM(E19:I19)</f>
        <v>0</v>
      </c>
    </row>
    <row r="20" spans="1:10" ht="52.5" customHeight="1">
      <c r="A20" s="11" t="s">
        <v>30</v>
      </c>
      <c r="B20" s="11" t="s">
        <v>50</v>
      </c>
      <c r="C20" s="12" t="s">
        <v>65</v>
      </c>
      <c r="D20" s="12" t="s">
        <v>66</v>
      </c>
      <c r="E20" s="13"/>
      <c r="F20" s="32" t="s">
        <v>53</v>
      </c>
      <c r="G20" s="13"/>
      <c r="H20" s="13"/>
      <c r="I20" s="13"/>
      <c r="J20" s="13" t="s">
        <v>3</v>
      </c>
    </row>
    <row r="21" spans="1:10" ht="52.5" customHeight="1">
      <c r="A21" s="31" t="s">
        <v>67</v>
      </c>
      <c r="B21" s="11" t="s">
        <v>68</v>
      </c>
      <c r="C21" s="12" t="s">
        <v>65</v>
      </c>
      <c r="D21" s="12"/>
      <c r="E21" s="13"/>
      <c r="F21" s="32" t="s">
        <v>53</v>
      </c>
      <c r="G21" s="13"/>
      <c r="H21" s="13"/>
      <c r="I21" s="13"/>
      <c r="J21" s="13"/>
    </row>
    <row r="22" spans="1:10" ht="38.25" customHeight="1">
      <c r="A22" s="34" t="s">
        <v>69</v>
      </c>
      <c r="B22" s="34"/>
      <c r="C22" s="34"/>
      <c r="D22" s="34"/>
      <c r="E22" s="34"/>
      <c r="F22" s="34"/>
      <c r="G22" s="34"/>
      <c r="H22" s="34"/>
      <c r="I22" s="34"/>
      <c r="J22" s="16"/>
    </row>
    <row r="23" spans="1:10" ht="45" customHeight="1">
      <c r="A23" s="11" t="s">
        <v>31</v>
      </c>
      <c r="B23" s="11"/>
      <c r="C23" s="12" t="s">
        <v>25</v>
      </c>
      <c r="D23" s="12"/>
      <c r="E23" s="13"/>
      <c r="F23" s="13"/>
      <c r="G23" s="13"/>
      <c r="H23" s="13"/>
      <c r="I23" s="13"/>
      <c r="J23" s="13"/>
    </row>
    <row r="24" spans="1:10" ht="35.25" customHeight="1">
      <c r="A24" s="17" t="s">
        <v>7</v>
      </c>
      <c r="B24" s="17"/>
      <c r="C24" s="12" t="s">
        <v>25</v>
      </c>
      <c r="D24" s="12"/>
      <c r="E24" s="13"/>
      <c r="F24" s="13"/>
      <c r="G24" s="13"/>
      <c r="H24" s="13"/>
      <c r="I24" s="13"/>
      <c r="J24" s="13"/>
    </row>
    <row r="25" spans="1:10" ht="42" customHeight="1">
      <c r="A25" s="17" t="s">
        <v>8</v>
      </c>
      <c r="B25" s="17"/>
      <c r="C25" s="12" t="s">
        <v>25</v>
      </c>
      <c r="D25" s="12"/>
      <c r="E25" s="13"/>
      <c r="F25" s="13"/>
      <c r="G25" s="13"/>
      <c r="H25" s="13"/>
      <c r="I25" s="13"/>
      <c r="J25" s="13">
        <f>SUM(E25:I25)</f>
        <v>0</v>
      </c>
    </row>
    <row r="26" spans="1:10" ht="42" customHeight="1">
      <c r="A26" s="35" t="s">
        <v>70</v>
      </c>
      <c r="B26" s="35" t="s">
        <v>50</v>
      </c>
      <c r="C26" s="36" t="s">
        <v>65</v>
      </c>
      <c r="D26" s="36" t="s">
        <v>71</v>
      </c>
      <c r="E26" s="32"/>
      <c r="F26" s="32" t="s">
        <v>53</v>
      </c>
      <c r="G26" s="13"/>
      <c r="H26" s="13"/>
      <c r="I26" s="13"/>
      <c r="J26" s="13"/>
    </row>
    <row r="27" spans="1:10" ht="42" customHeight="1">
      <c r="A27" s="28" t="s">
        <v>9</v>
      </c>
      <c r="B27" s="28"/>
      <c r="C27" s="28"/>
      <c r="D27" s="28"/>
      <c r="E27" s="28"/>
      <c r="F27" s="28"/>
      <c r="G27" s="28"/>
      <c r="H27" s="28"/>
      <c r="I27" s="28"/>
      <c r="J27" s="16"/>
    </row>
    <row r="28" spans="1:10" ht="50.25" customHeight="1">
      <c r="A28" s="37" t="s">
        <v>10</v>
      </c>
      <c r="B28" s="17"/>
      <c r="C28" s="12" t="s">
        <v>25</v>
      </c>
      <c r="D28" s="12"/>
      <c r="E28" s="13"/>
      <c r="F28" s="13"/>
      <c r="G28" s="13"/>
      <c r="H28" s="13"/>
      <c r="I28" s="13"/>
      <c r="J28" s="13">
        <f>SUM(E28:I28)</f>
        <v>0</v>
      </c>
    </row>
    <row r="29" spans="1:10" ht="47.25" customHeight="1">
      <c r="A29" s="37" t="s">
        <v>32</v>
      </c>
      <c r="B29" s="17"/>
      <c r="C29" s="12" t="s">
        <v>25</v>
      </c>
      <c r="D29" s="12"/>
      <c r="E29" s="13"/>
      <c r="F29" s="13"/>
      <c r="G29" s="13"/>
      <c r="H29" s="13"/>
      <c r="I29" s="13"/>
      <c r="J29" s="13">
        <f>SUM(E29:I29)</f>
        <v>0</v>
      </c>
    </row>
    <row r="30" spans="1:10" ht="47.25" customHeight="1">
      <c r="A30" s="35" t="s">
        <v>72</v>
      </c>
      <c r="B30" s="17" t="s">
        <v>50</v>
      </c>
      <c r="C30" s="12" t="s">
        <v>65</v>
      </c>
      <c r="D30" s="12" t="s">
        <v>52</v>
      </c>
      <c r="E30" s="13"/>
      <c r="F30" s="32" t="s">
        <v>53</v>
      </c>
      <c r="G30" s="13"/>
      <c r="H30" s="13"/>
      <c r="I30" s="13"/>
      <c r="J30" s="13"/>
    </row>
    <row r="31" spans="1:10" ht="28.5" customHeight="1">
      <c r="A31" s="28" t="s">
        <v>33</v>
      </c>
      <c r="B31" s="28"/>
      <c r="C31" s="28"/>
      <c r="D31" s="28"/>
      <c r="E31" s="28"/>
      <c r="F31" s="28"/>
      <c r="G31" s="28"/>
      <c r="H31" s="28"/>
      <c r="I31" s="28"/>
      <c r="J31" s="16"/>
    </row>
    <row r="32" spans="1:10" ht="48.75" customHeight="1">
      <c r="A32" s="17" t="s">
        <v>11</v>
      </c>
      <c r="B32" s="17"/>
      <c r="C32" s="12" t="s">
        <v>25</v>
      </c>
      <c r="D32" s="12"/>
      <c r="E32" s="13" t="s">
        <v>3</v>
      </c>
      <c r="F32" s="13"/>
      <c r="G32" s="13"/>
      <c r="H32" s="13"/>
      <c r="I32" s="13"/>
      <c r="J32" s="13"/>
    </row>
    <row r="33" spans="1:10" ht="45" customHeight="1">
      <c r="A33" s="17" t="s">
        <v>12</v>
      </c>
      <c r="B33" s="17"/>
      <c r="C33" s="12" t="s">
        <v>25</v>
      </c>
      <c r="D33" s="12"/>
      <c r="E33" s="13"/>
      <c r="F33" s="13"/>
      <c r="G33" s="13"/>
      <c r="H33" s="13"/>
      <c r="I33" s="13">
        <f>20000*2</f>
        <v>40000</v>
      </c>
      <c r="J33" s="13">
        <f>SUM(E33:I33)</f>
        <v>40000</v>
      </c>
    </row>
    <row r="34" spans="1:10" ht="45" customHeight="1">
      <c r="A34" s="17" t="s">
        <v>34</v>
      </c>
      <c r="B34" s="17"/>
      <c r="C34" s="12" t="s">
        <v>25</v>
      </c>
      <c r="D34" s="12"/>
      <c r="E34" s="13"/>
      <c r="F34" s="13"/>
      <c r="G34" s="13"/>
      <c r="H34" s="13"/>
      <c r="I34" s="13">
        <f>10000*2</f>
        <v>20000</v>
      </c>
      <c r="J34" s="13">
        <f>SUM(E34:I34)</f>
        <v>20000</v>
      </c>
    </row>
    <row r="35" spans="1:10" ht="39" customHeight="1">
      <c r="A35" s="28" t="s">
        <v>13</v>
      </c>
      <c r="B35" s="28"/>
      <c r="C35" s="28"/>
      <c r="D35" s="28"/>
      <c r="E35" s="28"/>
      <c r="F35" s="28"/>
      <c r="G35" s="28"/>
      <c r="H35" s="28"/>
      <c r="I35" s="28"/>
      <c r="J35" s="16"/>
    </row>
    <row r="36" spans="1:10" ht="44.25" customHeight="1">
      <c r="A36" s="17" t="s">
        <v>14</v>
      </c>
      <c r="B36" s="17"/>
      <c r="C36" s="12" t="s">
        <v>25</v>
      </c>
      <c r="D36" s="12"/>
      <c r="E36" s="13"/>
      <c r="F36" s="13"/>
      <c r="G36" s="13"/>
      <c r="H36" s="13"/>
      <c r="I36" s="13"/>
      <c r="J36" s="13"/>
    </row>
    <row r="37" spans="1:10" ht="40.5" customHeight="1">
      <c r="A37" s="17" t="s">
        <v>15</v>
      </c>
      <c r="B37" s="17"/>
      <c r="C37" s="12" t="s">
        <v>25</v>
      </c>
      <c r="D37" s="12"/>
      <c r="E37" s="13"/>
      <c r="F37" s="13"/>
      <c r="G37" s="13"/>
      <c r="H37" s="13"/>
      <c r="I37" s="13">
        <f>20000*2</f>
        <v>40000</v>
      </c>
      <c r="J37" s="13">
        <f>SUM(E37:I37)</f>
        <v>40000</v>
      </c>
    </row>
    <row r="38" spans="1:10" ht="40.5" customHeight="1">
      <c r="A38" s="17" t="s">
        <v>44</v>
      </c>
      <c r="B38" s="17"/>
      <c r="C38" s="12" t="s">
        <v>25</v>
      </c>
      <c r="D38" s="12"/>
      <c r="E38" s="13"/>
      <c r="F38" s="13"/>
      <c r="G38" s="13"/>
      <c r="H38" s="13"/>
      <c r="I38" s="13">
        <f>10000*2</f>
        <v>20000</v>
      </c>
      <c r="J38" s="13">
        <f>SUM(E38:I38)</f>
        <v>20000</v>
      </c>
    </row>
    <row r="39" spans="1:10" ht="40.5" customHeight="1">
      <c r="A39" s="28" t="s">
        <v>35</v>
      </c>
      <c r="B39" s="28"/>
      <c r="C39" s="28"/>
      <c r="D39" s="28"/>
      <c r="E39" s="28"/>
      <c r="F39" s="28"/>
      <c r="G39" s="28"/>
      <c r="H39" s="28"/>
      <c r="I39" s="28"/>
      <c r="J39" s="16"/>
    </row>
    <row r="40" spans="1:10" ht="46.5" customHeight="1">
      <c r="A40" s="17" t="s">
        <v>16</v>
      </c>
      <c r="B40" s="17"/>
      <c r="C40" s="12" t="s">
        <v>25</v>
      </c>
      <c r="D40" s="12"/>
      <c r="E40" s="13"/>
      <c r="F40" s="13"/>
      <c r="G40" s="13"/>
      <c r="H40" s="13"/>
      <c r="I40" s="13"/>
      <c r="J40" s="13"/>
    </row>
    <row r="41" spans="1:10" ht="50.25" customHeight="1">
      <c r="A41" s="17" t="s">
        <v>17</v>
      </c>
      <c r="B41" s="17"/>
      <c r="C41" s="12" t="s">
        <v>25</v>
      </c>
      <c r="D41" s="12"/>
      <c r="E41" s="13"/>
      <c r="F41" s="13"/>
      <c r="G41" s="13"/>
      <c r="H41" s="13"/>
      <c r="I41" s="13">
        <f>20000*2</f>
        <v>40000</v>
      </c>
      <c r="J41" s="13">
        <f>SUM(E41:I41)</f>
        <v>40000</v>
      </c>
    </row>
    <row r="42" spans="1:10" ht="50.25" customHeight="1">
      <c r="A42" s="17" t="s">
        <v>39</v>
      </c>
      <c r="B42" s="17"/>
      <c r="C42" s="12" t="s">
        <v>25</v>
      </c>
      <c r="D42" s="12"/>
      <c r="E42" s="13"/>
      <c r="F42" s="13"/>
      <c r="G42" s="13"/>
      <c r="H42" s="13"/>
      <c r="I42" s="13">
        <f>10000*2</f>
        <v>20000</v>
      </c>
      <c r="J42" s="13">
        <f>SUM(E42:I42)</f>
        <v>20000</v>
      </c>
    </row>
    <row r="43" spans="1:10" ht="31.5" customHeight="1">
      <c r="A43" s="28" t="s">
        <v>38</v>
      </c>
      <c r="B43" s="28"/>
      <c r="C43" s="28"/>
      <c r="D43" s="28"/>
      <c r="E43" s="28"/>
      <c r="F43" s="28"/>
      <c r="G43" s="28"/>
      <c r="H43" s="28"/>
      <c r="I43" s="28"/>
      <c r="J43" s="16"/>
    </row>
    <row r="44" spans="1:10" ht="43.5" customHeight="1">
      <c r="A44" s="17" t="s">
        <v>18</v>
      </c>
      <c r="B44" s="17"/>
      <c r="C44" s="12" t="s">
        <v>25</v>
      </c>
      <c r="D44" s="12"/>
      <c r="E44" s="13" t="s">
        <v>3</v>
      </c>
      <c r="F44" s="13"/>
      <c r="G44" s="13"/>
      <c r="H44" s="13"/>
      <c r="I44" s="13"/>
      <c r="J44" s="13"/>
    </row>
    <row r="45" spans="1:10" ht="49.5" customHeight="1">
      <c r="A45" s="17" t="s">
        <v>36</v>
      </c>
      <c r="B45" s="17"/>
      <c r="C45" s="12" t="s">
        <v>25</v>
      </c>
      <c r="D45" s="12"/>
      <c r="E45" s="13">
        <f>20000*1</f>
        <v>20000</v>
      </c>
      <c r="F45" s="13">
        <f>20000*2</f>
        <v>40000</v>
      </c>
      <c r="G45" s="13">
        <f>20000*2</f>
        <v>40000</v>
      </c>
      <c r="H45" s="13"/>
      <c r="I45" s="13">
        <f>20000*2</f>
        <v>40000</v>
      </c>
      <c r="J45" s="13">
        <f>SUM(E45:I45)</f>
        <v>140000</v>
      </c>
    </row>
    <row r="46" spans="1:10" ht="49.5" customHeight="1">
      <c r="A46" s="17" t="s">
        <v>37</v>
      </c>
      <c r="B46" s="17"/>
      <c r="C46" s="12" t="s">
        <v>25</v>
      </c>
      <c r="D46" s="12"/>
      <c r="E46" s="13"/>
      <c r="F46" s="13"/>
      <c r="G46" s="13"/>
      <c r="H46" s="13"/>
      <c r="I46" s="13">
        <f>10000*2</f>
        <v>20000</v>
      </c>
      <c r="J46" s="13">
        <f>SUM(E46:I46)</f>
        <v>20000</v>
      </c>
    </row>
    <row r="47" spans="1:10" ht="32.25" customHeight="1">
      <c r="A47" s="28" t="s">
        <v>40</v>
      </c>
      <c r="B47" s="28"/>
      <c r="C47" s="28"/>
      <c r="D47" s="28"/>
      <c r="E47" s="28"/>
      <c r="F47" s="28"/>
      <c r="G47" s="28"/>
      <c r="H47" s="28"/>
      <c r="I47" s="28"/>
      <c r="J47" s="16"/>
    </row>
    <row r="48" spans="1:10" ht="40.5" customHeight="1">
      <c r="A48" s="17" t="s">
        <v>19</v>
      </c>
      <c r="B48" s="17"/>
      <c r="C48" s="12" t="s">
        <v>25</v>
      </c>
      <c r="D48" s="12"/>
      <c r="E48" s="13"/>
      <c r="F48" s="13"/>
      <c r="G48" s="13"/>
      <c r="H48" s="13"/>
      <c r="I48" s="13"/>
      <c r="J48" s="13">
        <f>E48+F48+G48+I48</f>
        <v>0</v>
      </c>
    </row>
    <row r="49" spans="1:10" ht="45" customHeight="1">
      <c r="A49" s="11" t="s">
        <v>20</v>
      </c>
      <c r="B49" s="11"/>
      <c r="C49" s="12" t="s">
        <v>25</v>
      </c>
      <c r="D49" s="12"/>
      <c r="E49" s="13"/>
      <c r="F49" s="13"/>
      <c r="G49" s="13"/>
      <c r="H49" s="13"/>
      <c r="I49" s="13">
        <v>450000</v>
      </c>
      <c r="J49" s="13">
        <f>SUM(E49:I49)</f>
        <v>450000</v>
      </c>
    </row>
    <row r="50" spans="1:10" ht="45" customHeight="1">
      <c r="A50" s="31" t="s">
        <v>74</v>
      </c>
      <c r="B50" s="31" t="s">
        <v>50</v>
      </c>
      <c r="C50" s="36" t="s">
        <v>65</v>
      </c>
      <c r="D50" s="36" t="s">
        <v>75</v>
      </c>
      <c r="E50" s="32"/>
      <c r="F50" s="32" t="s">
        <v>53</v>
      </c>
      <c r="G50" s="13"/>
      <c r="H50" s="13"/>
      <c r="I50" s="13"/>
      <c r="J50" s="13"/>
    </row>
    <row r="51" spans="1:10" ht="33.75" customHeight="1">
      <c r="A51" s="28" t="s">
        <v>41</v>
      </c>
      <c r="B51" s="28"/>
      <c r="C51" s="28"/>
      <c r="D51" s="28"/>
      <c r="E51" s="28"/>
      <c r="F51" s="28"/>
      <c r="G51" s="28"/>
      <c r="H51" s="28"/>
      <c r="I51" s="28"/>
      <c r="J51" s="16"/>
    </row>
    <row r="52" spans="1:10" ht="39" customHeight="1">
      <c r="A52" s="17" t="s">
        <v>22</v>
      </c>
      <c r="B52" s="17"/>
      <c r="C52" s="12" t="s">
        <v>25</v>
      </c>
      <c r="D52" s="12"/>
      <c r="E52" s="13"/>
      <c r="F52" s="13"/>
      <c r="G52" s="13"/>
      <c r="H52" s="13"/>
      <c r="I52" s="13"/>
      <c r="J52" s="13">
        <f>SUM(E52:I52)</f>
        <v>0</v>
      </c>
    </row>
    <row r="53" spans="1:10" ht="39.75" customHeight="1">
      <c r="A53" s="17" t="s">
        <v>21</v>
      </c>
      <c r="B53" s="17"/>
      <c r="C53" s="12" t="s">
        <v>25</v>
      </c>
      <c r="D53" s="12"/>
      <c r="E53" s="13"/>
      <c r="F53" s="13"/>
      <c r="G53" s="13"/>
      <c r="H53" s="13"/>
      <c r="I53" s="13"/>
      <c r="J53" s="13">
        <f>SUM(E53:I53)</f>
        <v>0</v>
      </c>
    </row>
    <row r="54" spans="1:10" ht="52.5" customHeight="1">
      <c r="A54" s="11" t="s">
        <v>23</v>
      </c>
      <c r="B54" s="11"/>
      <c r="C54" s="12" t="s">
        <v>25</v>
      </c>
      <c r="D54" s="12"/>
      <c r="E54" s="13"/>
      <c r="F54" s="13"/>
      <c r="G54" s="13"/>
      <c r="H54" s="13"/>
      <c r="I54" s="13" t="s">
        <v>3</v>
      </c>
      <c r="J54" s="13"/>
    </row>
    <row r="55" spans="1:10" ht="52.5" customHeight="1">
      <c r="A55" s="11" t="s">
        <v>24</v>
      </c>
      <c r="B55" s="11"/>
      <c r="C55" s="12" t="s">
        <v>25</v>
      </c>
      <c r="D55" s="12"/>
      <c r="E55" s="13"/>
      <c r="F55" s="13"/>
      <c r="G55" s="13"/>
      <c r="H55" s="13"/>
      <c r="I55" s="13">
        <f>50000+(5000*9)</f>
        <v>95000</v>
      </c>
      <c r="J55" s="13">
        <f>E55+F55+G55+I55</f>
        <v>95000</v>
      </c>
    </row>
    <row r="56" spans="1:10" ht="23.25" customHeight="1">
      <c r="A56" s="18" t="s">
        <v>2</v>
      </c>
      <c r="B56" s="18"/>
      <c r="C56" s="18"/>
      <c r="D56" s="18"/>
      <c r="E56" s="19"/>
      <c r="F56" s="19"/>
      <c r="G56" s="19"/>
      <c r="H56" s="19"/>
      <c r="I56" s="19">
        <f>SUM(I8:I55)</f>
        <v>785000</v>
      </c>
      <c r="J56" s="19">
        <f>SUM(J8:J55)</f>
        <v>900000</v>
      </c>
    </row>
    <row r="57" spans="1:10" ht="23.25" customHeight="1">
      <c r="A57" s="5"/>
      <c r="B57" s="5"/>
      <c r="C57" s="5"/>
      <c r="D57" s="5"/>
      <c r="E57" s="3"/>
      <c r="F57" s="3"/>
      <c r="G57" s="3"/>
      <c r="H57" s="3"/>
      <c r="I57" s="3"/>
      <c r="J57" s="3"/>
    </row>
    <row r="58" spans="1:10" ht="23.25" customHeight="1">
      <c r="A58" s="5"/>
      <c r="B58" s="5"/>
      <c r="C58" s="5"/>
      <c r="D58" s="5"/>
      <c r="E58" s="3"/>
      <c r="F58" s="3"/>
      <c r="G58" s="3"/>
      <c r="H58" s="3"/>
      <c r="I58" s="3"/>
      <c r="J58" s="3"/>
    </row>
    <row r="59" spans="1:10" ht="23.25" customHeight="1">
      <c r="A59" s="5"/>
      <c r="B59" s="5"/>
      <c r="C59" s="5"/>
      <c r="D59" s="5"/>
      <c r="E59" s="3"/>
      <c r="F59" s="3"/>
      <c r="G59" s="3"/>
      <c r="H59" s="3"/>
      <c r="I59" s="3"/>
      <c r="J59" s="3"/>
    </row>
    <row r="68" ht="15">
      <c r="I68" t="s">
        <v>26</v>
      </c>
    </row>
  </sheetData>
  <sheetProtection/>
  <mergeCells count="18">
    <mergeCell ref="D5:D6"/>
    <mergeCell ref="A5:A6"/>
    <mergeCell ref="A31:I31"/>
    <mergeCell ref="A51:I51"/>
    <mergeCell ref="A47:I47"/>
    <mergeCell ref="A43:I43"/>
    <mergeCell ref="A39:I39"/>
    <mergeCell ref="A35:I35"/>
    <mergeCell ref="A1:J1"/>
    <mergeCell ref="A2:J2"/>
    <mergeCell ref="A3:J3"/>
    <mergeCell ref="E5:J5"/>
    <mergeCell ref="A27:I27"/>
    <mergeCell ref="A22:I22"/>
    <mergeCell ref="A16:I16"/>
    <mergeCell ref="A12:I12"/>
    <mergeCell ref="A7:I7"/>
    <mergeCell ref="C5:C6"/>
  </mergeCells>
  <printOptions/>
  <pageMargins left="0.7086614173228347" right="0.2362204724409449" top="0.7480314960629921" bottom="0.7480314960629921" header="0.31496062992125984" footer="0.31496062992125984"/>
  <pageSetup horizontalDpi="600" verticalDpi="600" orientation="landscape" paperSize="9" r:id="rId3"/>
  <headerFooter>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Dah, Saleck Ould</cp:lastModifiedBy>
  <cp:lastPrinted>2016-04-15T13:34:45Z</cp:lastPrinted>
  <dcterms:created xsi:type="dcterms:W3CDTF">2015-03-05T09:40:44Z</dcterms:created>
  <dcterms:modified xsi:type="dcterms:W3CDTF">2016-04-17T13:43:12Z</dcterms:modified>
  <cp:category/>
  <cp:version/>
  <cp:contentType/>
  <cp:contentStatus/>
</cp:coreProperties>
</file>